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46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hiodas.sharepoint.com/sites/OSS_Staff/Shared Documents/OSS Files/Financial/Five Year Forecasts/FY24 May Forecasts/"/>
    </mc:Choice>
  </mc:AlternateContent>
  <xr:revisionPtr revIDLastSave="0" documentId="8_{B85C0D93-A61E-4CB8-A97A-E21358523568}" xr6:coauthVersionLast="47" xr6:coauthVersionMax="47" xr10:uidLastSave="{00000000-0000-0000-0000-000000000000}"/>
  <bookViews>
    <workbookView xWindow="28680" yWindow="-120" windowWidth="29040" windowHeight="15720" tabRatio="913" firstSheet="3" activeTab="5" xr2:uid="{00000000-000D-0000-FFFF-FFFF00000000}"/>
  </bookViews>
  <sheets>
    <sheet name="CrossfireHiddenWorksheet" sheetId="2" state="veryHidden" r:id="rId1"/>
    <sheet name="OfficeConnectCellHighlights" sheetId="4" state="veryHidden" r:id="rId2"/>
    <sheet name="Checks Page" sheetId="42" state="hidden" r:id="rId3"/>
    <sheet name="Pg. 1" sheetId="11" r:id="rId4"/>
    <sheet name="Pg. 3" sheetId="1" r:id="rId5"/>
    <sheet name="Pg. 4" sheetId="6" r:id="rId6"/>
    <sheet name="Pg. 7" sheetId="8" state="hidden" r:id="rId7"/>
    <sheet name="Pg. 8" sheetId="9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3">#REF!</definedName>
    <definedName name="\A">#REF!</definedName>
    <definedName name="\B" localSheetId="3">#REF!</definedName>
    <definedName name="\B">#REF!</definedName>
    <definedName name="\H" localSheetId="3">#REF!</definedName>
    <definedName name="\H">#REF!</definedName>
    <definedName name="\K" localSheetId="3">#REF!</definedName>
    <definedName name="\K">#REF!</definedName>
    <definedName name="\M" localSheetId="3">#REF!</definedName>
    <definedName name="\M">#REF!</definedName>
    <definedName name="\O" localSheetId="3">#REF!</definedName>
    <definedName name="\O">#REF!</definedName>
    <definedName name="\Q" localSheetId="3">#REF!</definedName>
    <definedName name="\Q">#REF!</definedName>
    <definedName name="\T" localSheetId="3">#REF!</definedName>
    <definedName name="\T">#REF!</definedName>
    <definedName name="\W" localSheetId="3">#REF!</definedName>
    <definedName name="\W">#REF!</definedName>
    <definedName name="\X" localSheetId="3">#REF!</definedName>
    <definedName name="\X">#REF!</definedName>
    <definedName name="\Y" localSheetId="3">#REF!</definedName>
    <definedName name="\Y">#REF!</definedName>
    <definedName name="\Z" localSheetId="3">#REF!</definedName>
    <definedName name="\Z">#REF!</definedName>
    <definedName name="___AFS2" localSheetId="3">#REF!</definedName>
    <definedName name="___AFS2">#REF!</definedName>
    <definedName name="___DTB1" localSheetId="3">#REF!</definedName>
    <definedName name="___DTB1">#REF!</definedName>
    <definedName name="___DTB2" localSheetId="3">#REF!</definedName>
    <definedName name="___DTB2">#REF!</definedName>
    <definedName name="__AFS2" localSheetId="3">#REF!</definedName>
    <definedName name="__AFS2">#REF!</definedName>
    <definedName name="__DTB1" localSheetId="3">#REF!</definedName>
    <definedName name="__DTB1">#REF!</definedName>
    <definedName name="__DTB2" localSheetId="3">#REF!</definedName>
    <definedName name="__DTB2">#REF!</definedName>
    <definedName name="_10KEY_INTERCONNCT" localSheetId="3">#REF!</definedName>
    <definedName name="_10KEY_INTERCONNCT">#REF!</definedName>
    <definedName name="_11KEY_INTLDIST" localSheetId="3">#REF!</definedName>
    <definedName name="_11KEY_INTLDIST">#REF!</definedName>
    <definedName name="_12KEY_MATMGMT" localSheetId="3">#REF!</definedName>
    <definedName name="_12KEY_MATMGMT">#REF!</definedName>
    <definedName name="_13KEY_MFTG" localSheetId="3">#REF!</definedName>
    <definedName name="_13KEY_MFTG">#REF!</definedName>
    <definedName name="_14KEY_POWER" localSheetId="3">#REF!</definedName>
    <definedName name="_14KEY_POWER">#REF!</definedName>
    <definedName name="_15KEY_REPEATERS" localSheetId="3">#REF!</definedName>
    <definedName name="_15KEY_REPEATERS">#REF!</definedName>
    <definedName name="_16KEY_TELEWIRE" localSheetId="3">#REF!</definedName>
    <definedName name="_16KEY_TELEWIRE">#REF!</definedName>
    <definedName name="_17KEY_TW_DIST" localSheetId="3">#REF!</definedName>
    <definedName name="_17KEY_TW_DIST">#REF!</definedName>
    <definedName name="_18TRANS_ACQUIS" localSheetId="3">#REF!</definedName>
    <definedName name="_18TRANS_ACQUIS">#REF!</definedName>
    <definedName name="_19TRANS_BS" localSheetId="3">#REF!</definedName>
    <definedName name="_19TRANS_BS">#REF!</definedName>
    <definedName name="_1KEY_ACTVELEC" localSheetId="3">#REF!</definedName>
    <definedName name="_1KEY_ACTVELEC">#REF!</definedName>
    <definedName name="_20ZP_PRIOR_CONSOL" localSheetId="3">#REF!</definedName>
    <definedName name="_20ZP_PRIOR_CONSOL">#REF!</definedName>
    <definedName name="_21ZP_YTD_CONSOL" localSheetId="3">#REF!</definedName>
    <definedName name="_21ZP_YTD_CONSOL">#REF!</definedName>
    <definedName name="_2KEY_ANTECH" localSheetId="3">#REF!</definedName>
    <definedName name="_2KEY_ANTECH">#REF!</definedName>
    <definedName name="_3KEY_CONSOL" localSheetId="3">#REF!</definedName>
    <definedName name="_3KEY_CONSOL">#REF!</definedName>
    <definedName name="_4KEY_CONSOLKEPTL" localSheetId="3">#REF!</definedName>
    <definedName name="_4KEY_CONSOLKEPTL">#REF!</definedName>
    <definedName name="_5KEY_DEMARC" localSheetId="3">#REF!</definedName>
    <definedName name="_5KEY_DEMARC">#REF!</definedName>
    <definedName name="_6KEY_DIGITAL" localSheetId="3">#REF!</definedName>
    <definedName name="_6KEY_DIGITAL">#REF!</definedName>
    <definedName name="_7KEY_DISTRIB" localSheetId="3">#REF!</definedName>
    <definedName name="_7KEY_DISTRIB">#REF!</definedName>
    <definedName name="_8KEY_ECCO" localSheetId="3">#REF!</definedName>
    <definedName name="_8KEY_ECCO">#REF!</definedName>
    <definedName name="_9KEY_ESP" localSheetId="3">#REF!</definedName>
    <definedName name="_9KEY_ESP">#REF!</definedName>
    <definedName name="_AFS2" localSheetId="3">#REF!</definedName>
    <definedName name="_AFS2">#REF!</definedName>
    <definedName name="_DTB1" localSheetId="3">#REF!</definedName>
    <definedName name="_DTB1">#REF!</definedName>
    <definedName name="_DTB2" localSheetId="3">#REF!</definedName>
    <definedName name="_DTB2">#REF!</definedName>
    <definedName name="_Fill" localSheetId="3" hidden="1">#REF!</definedName>
    <definedName name="_Fill" hidden="1">#REF!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255</definedName>
    <definedName name="_Order2" hidden="1">255</definedName>
    <definedName name="_Sort" localSheetId="3" hidden="1">#REF!</definedName>
    <definedName name="_Sort" hidden="1">#REF!</definedName>
    <definedName name="_Table2_Out" localSheetId="3" hidden="1">#REF!</definedName>
    <definedName name="_Table2_Out" hidden="1">#REF!</definedName>
    <definedName name="ACCCOMP">[1]Summary!$E$29</definedName>
    <definedName name="ACCLIAB">[1]Summary!$E$28</definedName>
    <definedName name="adds">'[2]Cost Summary (T4)'!$F$8:$F$23494</definedName>
    <definedName name="AEC">'[3]3q11_CashFlow_Summary'!$C$86</definedName>
    <definedName name="af" localSheetId="3">'[4]F.A.'!#REF!</definedName>
    <definedName name="af">'[4]F.A.'!#REF!</definedName>
    <definedName name="AFS" localSheetId="3">#REF!</definedName>
    <definedName name="AFS">#REF!</definedName>
    <definedName name="AJE" localSheetId="3">#REF!</definedName>
    <definedName name="AJE">#REF!</definedName>
    <definedName name="Allowance" localSheetId="3">#REF!</definedName>
    <definedName name="Allowance">#REF!</definedName>
    <definedName name="AP">[1]Summary!$E$27</definedName>
    <definedName name="apos">[5]Uwide!$L$20</definedName>
    <definedName name="APOS_HOURS">[6]Budget!$U$50</definedName>
    <definedName name="APShours">[6]Budget!$U$38</definedName>
    <definedName name="AR">[1]Summary!$E$8</definedName>
    <definedName name="AS2DocOpenMode" hidden="1">"AS2DocumentEdit"</definedName>
    <definedName name="AS2NamedRange" hidden="1">2</definedName>
    <definedName name="AS2ReportLS" hidden="1">2</definedName>
    <definedName name="AS2SyncStepLS" hidden="1">3</definedName>
    <definedName name="AS2VersionLS" hidden="1">220</definedName>
    <definedName name="asd">[7]CRITERIA1!$D$4</definedName>
    <definedName name="AZhours">[6]Budget!$U$11</definedName>
    <definedName name="beginningvaluation">'[6]Capitalization Plan'!$E$31</definedName>
    <definedName name="Berne">'[3]3q11_CashFlow_Summary'!$C$87</definedName>
    <definedName name="bgtapshours">[6]Budget!$Z$38</definedName>
    <definedName name="bgtazhours">[6]Budget!$Z$11</definedName>
    <definedName name="bgtcollegehrs">[6]Budget!$Z$56</definedName>
    <definedName name="bgtinhours">[6]Budget!$Z$17</definedName>
    <definedName name="bgtkshours">[6]Budget!$Z$23</definedName>
    <definedName name="bgtonlinehrs">[6]Budget!$Z$44</definedName>
    <definedName name="bgtunivwidehours">[6]Budget!$Z$77</definedName>
    <definedName name="bgtwihours">[6]Budget!$Z$29</definedName>
    <definedName name="BNE_MESSAGES_HIDDEN" localSheetId="3" hidden="1">#REF!</definedName>
    <definedName name="BNE_MESSAGES_HIDDEN" hidden="1">#REF!</definedName>
    <definedName name="Bonus" localSheetId="3">#REF!</definedName>
    <definedName name="Bonus">#REF!</definedName>
    <definedName name="Br">[8]Sheet2!$A$1:$B$652</definedName>
    <definedName name="branch" localSheetId="3">#REF!</definedName>
    <definedName name="branch">#REF!</definedName>
    <definedName name="branch_name" localSheetId="3">'[9]5.P&amp;L 2006 BUDGET'!#REF!</definedName>
    <definedName name="branch_name">'[9]5.P&amp;L 2006 BUDGET'!#REF!</definedName>
    <definedName name="branch_name2" localSheetId="3">'[10]P&amp;L 2006 ACCT'!#REF!</definedName>
    <definedName name="branch_name2">'[10]P&amp;L 2006 ACCT'!#REF!</definedName>
    <definedName name="BREAKEVEN" localSheetId="3">#REF!</definedName>
    <definedName name="BREAKEVEN">#REF!</definedName>
    <definedName name="BS" localSheetId="3">#REF!</definedName>
    <definedName name="BS">#REF!</definedName>
    <definedName name="Budget">[11]Overview!#REF!</definedName>
    <definedName name="BUDGETCATEGORY">[12]Sheet2!$A$39:$A$45</definedName>
    <definedName name="BUDGETDESCRIPTION">[12]Sheet2!$A$8:$A$37</definedName>
    <definedName name="BudgetNewnameSW" localSheetId="3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BudgetNewnameSW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CAP" localSheetId="3" hidden="1">{#N/A,#N/A,FALSE,"Summation";#N/A,#N/A,FALSE,"BSA";#N/A,#N/A,FALSE,"Detail1";#N/A,#N/A,FALSE,"Detail2";#N/A,#N/A,FALSE,"Detail3";#N/A,#N/A,FALSE,"WFTE_Summary";#N/A,#N/A,FALSE,"Funded_WFTE";#N/A,#N/A,FALSE,"PYADJ96"}</definedName>
    <definedName name="CAP" hidden="1">{#N/A,#N/A,FALSE,"Summation";#N/A,#N/A,FALSE,"BSA";#N/A,#N/A,FALSE,"Detail1";#N/A,#N/A,FALSE,"Detail2";#N/A,#N/A,FALSE,"Detail3";#N/A,#N/A,FALSE,"WFTE_Summary";#N/A,#N/A,FALSE,"Funded_WFTE";#N/A,#N/A,FALSE,"PYADJ96"}</definedName>
    <definedName name="CAPLEASEc">[1]Summary!$E$31</definedName>
    <definedName name="CAPLEASElt">[1]Summary!$E$36</definedName>
    <definedName name="CASHFLOW" localSheetId="3">#REF!</definedName>
    <definedName name="CASHFLOW">#REF!</definedName>
    <definedName name="CENTERS1">#REF!</definedName>
    <definedName name="Centers2">#REF!</definedName>
    <definedName name="CF" localSheetId="3">#REF!</definedName>
    <definedName name="CF">#REF!</definedName>
    <definedName name="ChildBenefit" localSheetId="3">#REF!</definedName>
    <definedName name="ChildBenefit">#REF!</definedName>
    <definedName name="college">[5]Uwide!$K$20</definedName>
    <definedName name="Collegehours">[6]Budget!$U$56</definedName>
    <definedName name="collegestudentsensitivity">'[6]Projection Factors'!$G$207</definedName>
    <definedName name="Commission" localSheetId="3">#REF!</definedName>
    <definedName name="Commission">#REF!</definedName>
    <definedName name="COMPINC">[1]Summary!$E$50</definedName>
    <definedName name="cost_acct">'[2]Cost Summary (T4)'!$B$8:$B$23494</definedName>
    <definedName name="cost_adj">'[2]Cost Summary (T4)'!$G$8:$G$23494</definedName>
    <definedName name="cost_reclass">'[2]Cost Summary (T4)'!$J$8:$J$23494</definedName>
    <definedName name="cost_retire">'[2]Cost Summary (T4)'!$H$8:$H$23494</definedName>
    <definedName name="cost_revalue">'[2]Cost Summary (T4)'!$I$8:$I$23494</definedName>
    <definedName name="cost_sub">'[2]Cost Summary (T4)'!$C$8:$C$23494</definedName>
    <definedName name="cost_transfer">'[2]Cost Summary (T4)'!$K$8:$K$23494</definedName>
    <definedName name="costpercredithoursensitivity">'[6]Projection Factors'!$G$29</definedName>
    <definedName name="creditloadsensitivity">'[6]Projection Factors'!$G$21</definedName>
    <definedName name="CURR">[1]Summary!$E$17</definedName>
    <definedName name="CurrentColumnIndex" localSheetId="3">#REF!</definedName>
    <definedName name="CurrentColumnIndex">#REF!</definedName>
    <definedName name="CurrentColumnRowIndex" localSheetId="3">#REF!</definedName>
    <definedName name="CurrentColumnRowIndex">#REF!</definedName>
    <definedName name="CURRENTEQUITY" localSheetId="3">#REF!</definedName>
    <definedName name="CURRENTEQUITY">#REF!</definedName>
    <definedName name="CURRENTIC" localSheetId="3">#REF!</definedName>
    <definedName name="CURRENTIC">#REF!</definedName>
    <definedName name="CURRENTLTDEBT" localSheetId="3">#REF!</definedName>
    <definedName name="CURRENTLTDEBT">#REF!</definedName>
    <definedName name="CURRENTONTHBS" localSheetId="3">#REF!</definedName>
    <definedName name="CURRENTONTHBS">#REF!</definedName>
    <definedName name="CURRENTPROP" localSheetId="3">#REF!</definedName>
    <definedName name="CURRENTPROP">#REF!</definedName>
    <definedName name="CurrentRowLineItemIndex" localSheetId="3">#REF!</definedName>
    <definedName name="CurrentRowLineItemIndex">#REF!</definedName>
    <definedName name="CURRENTSTDEBT" localSheetId="3">#REF!</definedName>
    <definedName name="CURRENTSTDEBT">#REF!</definedName>
    <definedName name="data">'[13]acct #s'!$A$1:$G$19</definedName>
    <definedName name="_xlnm.Database" localSheetId="3">#REF!</definedName>
    <definedName name="_xlnm.Database">#REF!</definedName>
    <definedName name="DatabaseName" localSheetId="3">#REF!</definedName>
    <definedName name="DatabaseName">#REF!</definedName>
    <definedName name="DataRange" localSheetId="3">#REF!</definedName>
    <definedName name="DataRange">#REF!</definedName>
    <definedName name="dddd" localSheetId="3" hidden="1">{#N/A,#N/A,FALSE,"Debt Summary Schedule";#N/A,#N/A,FALSE,"Interest Summary";#N/A,#N/A,FALSE,"Five-Year Debt Maturity"}</definedName>
    <definedName name="dddd" hidden="1">{#N/A,#N/A,FALSE,"Debt Summary Schedule";#N/A,#N/A,FALSE,"Interest Summary";#N/A,#N/A,FALSE,"Five-Year Debt Maturity"}</definedName>
    <definedName name="DEFRENT">[1]Summary!$E$35</definedName>
    <definedName name="DEFREV">[1]Summary!$E$30</definedName>
    <definedName name="DEP">[1]Summary!$E$22</definedName>
    <definedName name="depr">'[2]Reserve Summary (T5)'!$G$8:$G$24456</definedName>
    <definedName name="deprec">[1]Summary!$R$18</definedName>
    <definedName name="dfhsf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dfhsf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DoubtAccts_AR">[1]Summary!$R$22</definedName>
    <definedName name="DoubtAccts_INV">[1]Summary!$R$23</definedName>
    <definedName name="DoubtAccts_PPE">[1]Summary!$R$24</definedName>
    <definedName name="DTAXac">[1]Summary!$E$10</definedName>
    <definedName name="DTAXalt">[1]Summary!$E$18</definedName>
    <definedName name="DTAXl">[1]Summary!$E$38</definedName>
    <definedName name="DTB" localSheetId="3">#REF!</definedName>
    <definedName name="DTB">#REF!</definedName>
    <definedName name="EDIT" localSheetId="3">#REF!</definedName>
    <definedName name="EDIT">#REF!</definedName>
    <definedName name="Eidi" localSheetId="3">#REF!</definedName>
    <definedName name="Eidi">#REF!</definedName>
    <definedName name="EmployeeFlag" localSheetId="3">#REF!</definedName>
    <definedName name="EmployeeFlag">#REF!</definedName>
    <definedName name="EV__LASTREFTIME__" hidden="1">42101.5452430556</definedName>
    <definedName name="excesstax">'[3]3q11_CashFlow_Summary'!$C$62</definedName>
    <definedName name="ExcessTaxBene">[1]Summary!$R$29</definedName>
    <definedName name="Exerciseoptions">[1]Summary!$R$28</definedName>
    <definedName name="EXPENSES">[12]Sheet2!$A$20:$A$20:'[12]Sheet2'!$A$50</definedName>
    <definedName name="fa" localSheetId="3">'[4]F.A.'!#REF!</definedName>
    <definedName name="fa">'[4]F.A.'!#REF!</definedName>
    <definedName name="faculty_load" localSheetId="3">#REF!</definedName>
    <definedName name="faculty_load">#REF!</definedName>
    <definedName name="FEBRUARY_1998_MONTHLY_List" localSheetId="3">'[14]FY 99'!#REF!</definedName>
    <definedName name="FEBRUARY_1998_MONTHLY_List">'[14]FY 99'!#REF!</definedName>
    <definedName name="ffr" localSheetId="3" hidden="1">{#N/A,#N/A,FALSE,"Debt Summary Schedule";#N/A,#N/A,FALSE,"Interest Summary";#N/A,#N/A,FALSE,"Five-Year Debt Maturity"}</definedName>
    <definedName name="ffr" hidden="1">{#N/A,#N/A,FALSE,"Debt Summary Schedule";#N/A,#N/A,FALSE,"Interest Summary";#N/A,#N/A,FALSE,"Five-Year Debt Maturity"}</definedName>
    <definedName name="FileName" localSheetId="3">#REF!</definedName>
    <definedName name="FileName">#REF!</definedName>
    <definedName name="foh" localSheetId="3">[4]FOH!#REF!</definedName>
    <definedName name="foh">[4]FOH!#REF!</definedName>
    <definedName name="form">#REF!</definedName>
    <definedName name="FourSquareAnnual">#REF!</definedName>
    <definedName name="fsa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sa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sd" localSheetId="3" hidden="1">{"inputs raw data",#N/A,TRUE,"INPUT"}</definedName>
    <definedName name="fsd" hidden="1">{"inputs raw data",#N/A,TRUE,"INPUT"}</definedName>
    <definedName name="Fund">#REF!</definedName>
    <definedName name="FY23_0__Forecast">[11]Overview!#REF!</definedName>
    <definedName name="GE" localSheetId="3">#REF!</definedName>
    <definedName name="GE">#REF!</definedName>
    <definedName name="GLnumbers" localSheetId="3">#REF!</definedName>
    <definedName name="GLnumbers">#REF!</definedName>
    <definedName name="GW">[1]Summary!$E$20</definedName>
    <definedName name="hddd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hddd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hjhjh" localSheetId="3" hidden="1">{#N/A,#N/A,FALSE,"Debt Summary Schedule";#N/A,#N/A,FALSE,"Interest Summary";#N/A,#N/A,FALSE,"Five-Year Debt Maturity"}</definedName>
    <definedName name="hjhjh" hidden="1">{#N/A,#N/A,FALSE,"Debt Summary Schedule";#N/A,#N/A,FALSE,"Interest Summary";#N/A,#N/A,FALSE,"Five-Year Debt Maturity"}</definedName>
    <definedName name="HTML_CodePage" hidden="1">1252</definedName>
    <definedName name="HTML_Control" localSheetId="3" hidden="1">{"'AssumptionsHTML'!$B$9:$E$357","'SummationHTML'!$A$4:$J$93","'Difference'!$A$11:$K$101","'DifferenceFTE'!$A$11:$K$101","'Detail1'!$A$11:$I$97","'Detail2'!$A$11:$J$97","'Detail3'!$A$11:$J$97","'Categorical1'!$A$11:$L$97"}</definedName>
    <definedName name="HTML_Control" hidden="1">{"'AssumptionsHTML'!$B$9:$E$357","'SummationHTML'!$A$4:$J$93","'Difference'!$A$11:$K$101","'DifferenceFTE'!$A$11:$K$101","'Detail1'!$A$11:$I$97","'Detail2'!$A$11:$J$97","'Detail3'!$A$11:$J$97","'Categorical1'!$A$11:$L$97"}</definedName>
    <definedName name="HTML_Description" hidden="1">""</definedName>
    <definedName name="HTML_Email" hidden="1">""</definedName>
    <definedName name="HTML_Header" hidden="1">""</definedName>
    <definedName name="HTML_LastUpdate" hidden="1">"9/4/97"</definedName>
    <definedName name="HTML_LineAfter" hidden="1">FALSE</definedName>
    <definedName name="HTML_LineBefore" hidden="1">FALSE</definedName>
    <definedName name="HTML_Name" hidden="1">"David Montford"</definedName>
    <definedName name="HTML_OBDlg2" hidden="1">TRUE</definedName>
    <definedName name="HTML_OBDlg4" hidden="1">TRUE</definedName>
    <definedName name="HTML_OS" hidden="1">0</definedName>
    <definedName name="HTML_PathFile" hidden="1">"H:\XLFILES\test.htm"</definedName>
    <definedName name="HTML_Title" hidden="1">""</definedName>
    <definedName name="Inflation" localSheetId="3">[15]Assumptions!$C$3</definedName>
    <definedName name="Inflation">[16]Assumptions!$C$3</definedName>
    <definedName name="INFORMATION">#REF!</definedName>
    <definedName name="INhours">[6]Budget!$U$17</definedName>
    <definedName name="INPUT" localSheetId="3">#REF!</definedName>
    <definedName name="INPUT">#REF!</definedName>
    <definedName name="INPUTMENU" localSheetId="3">#REF!</definedName>
    <definedName name="INPUTMENU">#REF!</definedName>
    <definedName name="Insperity">[17]STAFFING!$B$52</definedName>
    <definedName name="INSTRUCTION">'[18]Grant Tracker'!$A$159:$A$164</definedName>
    <definedName name="INTANG">[1]Summary!$E$19</definedName>
    <definedName name="INV">[1]Summary!$E$9</definedName>
    <definedName name="investment">'[6]Capitalization Plan'!$B$32</definedName>
    <definedName name="investment2">'[6]Capitalization Plan'!$B$33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42453.9578472222</definedName>
    <definedName name="IQ_QTD" hidden="1">750000</definedName>
    <definedName name="IQ_TODAY" hidden="1">0</definedName>
    <definedName name="IQ_YTDMONTH" hidden="1">130000</definedName>
    <definedName name="IS" localSheetId="3">#REF!</definedName>
    <definedName name="IS">#REF!</definedName>
    <definedName name="Items">'[19]Forecast Notes'!$G$3:$G$58</definedName>
    <definedName name="jljl" localSheetId="3">#REF!</definedName>
    <definedName name="jljl">#REF!</definedName>
    <definedName name="KShours">[6]Budget!$U$23</definedName>
    <definedName name="LineItems">#REF!</definedName>
    <definedName name="lookup">[20]lookup!$A$1:$F$17</definedName>
    <definedName name="LPU" localSheetId="3">#REF!</definedName>
    <definedName name="LPU">#REF!</definedName>
    <definedName name="ltintrate">'[5]APS and Online w College'!$B$22</definedName>
    <definedName name="MAINMENU" localSheetId="3">#REF!</definedName>
    <definedName name="MAINMENU">#REF!</definedName>
    <definedName name="MANEMENU" localSheetId="3">#REF!</definedName>
    <definedName name="MANEMENU">#REF!</definedName>
    <definedName name="MENU" localSheetId="3">#REF!</definedName>
    <definedName name="MENU">#REF!</definedName>
    <definedName name="MenuInsertColumnValues" localSheetId="3">#REF!</definedName>
    <definedName name="MenuInsertColumnValues">#REF!</definedName>
    <definedName name="MenuInsertRowValues" localSheetId="3">#REF!</definedName>
    <definedName name="MenuInsertRowValues">#REF!</definedName>
    <definedName name="Merit" localSheetId="3">[15]Assumptions!$C$4</definedName>
    <definedName name="Merit">[16]Assumptions!$C$4</definedName>
    <definedName name="MLNK1692d86561dc4f3aa236ea039e0b22c3" hidden="1" xml:space="preserve">                                                                                                        [21]Outputs!$C$165:$W$200</definedName>
    <definedName name="MLNK38a3dce7522548acb6bf2bad289ad9b5" hidden="1" xml:space="preserve">                                                                                                        [21]Outputs!$C$135:$H$162</definedName>
    <definedName name="MLNK3a5c4763513c4858b8dc7dd7a826736f" hidden="1" xml:space="preserve">                                                                                                        [21]CAPED!$B$13:$CP$55</definedName>
    <definedName name="MLNK4195bdee5eac4c898db8ec4bd6d1e483" hidden="1" xml:space="preserve">                                                                                                        [21]Outputs!$C$135:$H$162</definedName>
    <definedName name="MLNK69841a8f85e444f985b21313e9689d9b" hidden="1" xml:space="preserve">                                                                                                        '[21]Blended Schools Shared Services'!$B$5:$CA$97</definedName>
    <definedName name="MLNK732d7bb7d61d4ab2b7d59b500d900dfa" hidden="1" xml:space="preserve">                                                                                                        '[21]Return Waterfall'!$B$4:$H$14</definedName>
    <definedName name="MLNK7d2545b91ba24933b574d67d66f3ae37" hidden="1" xml:space="preserve">                                                                                                        [21]Outputs!$C$135:$H$162</definedName>
    <definedName name="MLNK8dae4b4f3c8a4e94a1c8933cede1edbb" hidden="1" xml:space="preserve">                                                                                                        [21]Outputs!$C$135:$H$162</definedName>
    <definedName name="MLNK93311115c4c54c3e9491ac5671218cb5" hidden="1" xml:space="preserve">                                                                                                        '[21]Domestic Model'!$B$4:$CB$48</definedName>
    <definedName name="MLNK957618c8f20945f283bf5074ac71d33a" hidden="1" xml:space="preserve">                                                                                                        [21]BERNE!$B$13:$CC$57</definedName>
    <definedName name="MLNK9c88f8c9871b4204839ee38daaf54a3d" hidden="1" xml:space="preserve">                                                                                                        [21]KISUBI!$B$13:$CC$58</definedName>
    <definedName name="MLNKadc52edea0204aed9dc0f959768f9616" hidden="1" xml:space="preserve">                                                                                                        [21]Outputs!$C$135:$H$162</definedName>
    <definedName name="MLNKb3932ef48f1b417187b796e84b353cdf" hidden="1" xml:space="preserve">                                                                                                        '[21]Return Waterfall'!$B$4:$H$14</definedName>
    <definedName name="MLNKbd9048611c4a4ba8858681d938514531" hidden="1" xml:space="preserve">                                                                                                        [21]Outputs!$C$165:$W$200</definedName>
    <definedName name="MLNKc5843baef5664d93af76440f1e65e542" hidden="1" xml:space="preserve">                                                                                                        [21]Outputs!$C$135:$H$162</definedName>
    <definedName name="MLNKc59de8913c064c1583f97ad781027b13" hidden="1" xml:space="preserve">                                                                                                        '[21]Acacemic Performance'!$B$2:$M$26</definedName>
    <definedName name="MLNKc9ddafaf5cbf406cacec0a468abe6939" hidden="1" xml:space="preserve">                                                                                                        '[21]Corporate Overhead'!$B$4:$CA$47</definedName>
    <definedName name="MLNKfe9968a0181547f18f49d7bddf3a02d5" hidden="1" xml:space="preserve">                                                                                                        '[21]Blended Schools Shared Services'!$B$5:$CA$97</definedName>
    <definedName name="MOCALC" localSheetId="3">#REF!</definedName>
    <definedName name="MOCALC">#REF!</definedName>
    <definedName name="multiple">'[6]Capitalization Plan'!$B$31</definedName>
    <definedName name="NameConflict" localSheetId="3" hidden="1">{#N/A,#N/A,TRUE,"Terms";#N/A,#N/A,TRUE,"ATDS";#N/A,#N/A,TRUE,"CVRG";#N/A,#N/A,TRUE,"Pro_Forma";#N/A,#N/A,TRUE,"ADS+";#N/A,#N/A,TRUE,"Monthly"}</definedName>
    <definedName name="NameConflict" hidden="1">{#N/A,#N/A,TRUE,"Terms";#N/A,#N/A,TRUE,"ATDS";#N/A,#N/A,TRUE,"CVRG";#N/A,#N/A,TRUE,"Pro_Forma";#N/A,#N/A,TRUE,"ADS+";#N/A,#N/A,TRUE,"Monthly"}</definedName>
    <definedName name="Net_Income">[1]Summary!$R$3</definedName>
    <definedName name="NPc">[1]Summary!$E$32</definedName>
    <definedName name="NPlt">[1]Summary!$E$37</definedName>
    <definedName name="NumberOfColumnHeadingLines" localSheetId="3">#REF!</definedName>
    <definedName name="NumberOfColumnHeadingLines">#REF!</definedName>
    <definedName name="OCA">[1]Summary!$E$12</definedName>
    <definedName name="OLTL">[1]Summary!$E$39</definedName>
    <definedName name="ONLhours">[6]Budget!$U$44</definedName>
    <definedName name="OverTime" localSheetId="3">#REF!</definedName>
    <definedName name="OverTime">#REF!</definedName>
    <definedName name="Page1" localSheetId="3">#REF!</definedName>
    <definedName name="Page1">#REF!</definedName>
    <definedName name="Page2" localSheetId="3">#REF!</definedName>
    <definedName name="Page2">#REF!</definedName>
    <definedName name="Payeh" localSheetId="3">#REF!</definedName>
    <definedName name="Payeh">#REF!</definedName>
    <definedName name="Payment">[12]Sheet2!$A$1:$A$7</definedName>
    <definedName name="PlanFlag" localSheetId="3">#REF!</definedName>
    <definedName name="PlanFlag">#REF!</definedName>
    <definedName name="PPD">[1]Summary!$E$11</definedName>
    <definedName name="PPE">[1]Summary!$E$15</definedName>
    <definedName name="PRACTICE" localSheetId="3" hidden="1">{#N/A,#N/A,FALSE,"Summation";#N/A,#N/A,FALSE,"BSA";#N/A,#N/A,FALSE,"Detail1";#N/A,#N/A,FALSE,"Detail2";#N/A,#N/A,FALSE,"Detail3";#N/A,#N/A,FALSE,"WFTE_Summary";#N/A,#N/A,FALSE,"Funded_WFTE";#N/A,#N/A,FALSE,"PYADJ96"}</definedName>
    <definedName name="PRACTICE" hidden="1">{#N/A,#N/A,FALSE,"Summation";#N/A,#N/A,FALSE,"BSA";#N/A,#N/A,FALSE,"Detail1";#N/A,#N/A,FALSE,"Detail2";#N/A,#N/A,FALSE,"Detail3";#N/A,#N/A,FALSE,"WFTE_Summary";#N/A,#N/A,FALSE,"Funded_WFTE";#N/A,#N/A,FALSE,"PYADJ96"}</definedName>
    <definedName name="PRACTOCE" localSheetId="3" hidden="1">{#N/A,#N/A,FALSE,"Summation";#N/A,#N/A,FALSE,"BSA";#N/A,#N/A,FALSE,"Detail1";#N/A,#N/A,FALSE,"Detail2";#N/A,#N/A,FALSE,"Detail3";#N/A,#N/A,FALSE,"WFTE_Summary";#N/A,#N/A,FALSE,"Funded_WFTE";#N/A,#N/A,FALSE,"PYADJ96"}</definedName>
    <definedName name="PRACTOCE" hidden="1">{#N/A,#N/A,FALSE,"Summation";#N/A,#N/A,FALSE,"BSA";#N/A,#N/A,FALSE,"Detail1";#N/A,#N/A,FALSE,"Detail2";#N/A,#N/A,FALSE,"Detail3";#N/A,#N/A,FALSE,"WFTE_Summary";#N/A,#N/A,FALSE,"Funded_WFTE";#N/A,#N/A,FALSE,"PYADJ96"}</definedName>
    <definedName name="prefdiv">'[6]Capitalization Plan'!$B$34</definedName>
    <definedName name="PRINT" localSheetId="3">#REF!</definedName>
    <definedName name="PRINT">#REF!</definedName>
    <definedName name="_xlnm.Print_Area" localSheetId="3">'Pg. 1'!$B$2:$U$66</definedName>
    <definedName name="_xlnm.Print_Area" localSheetId="4">'Pg. 3'!$A$1:$O$68</definedName>
    <definedName name="_xlnm.Print_Area" localSheetId="5">'Pg. 4'!$A$1:$J$203</definedName>
    <definedName name="_xlnm.Print_Area" localSheetId="6">'Pg. 7'!$A$1:$M$18</definedName>
    <definedName name="_xlnm.Print_Area" localSheetId="7">'Pg. 8'!$A$1:$P$39</definedName>
    <definedName name="_xlnm.Print_Area">#REF!</definedName>
    <definedName name="Print_BS_Detail_Horizontal" localSheetId="3">#REF!</definedName>
    <definedName name="Print_BS_Detail_Horizontal">#REF!</definedName>
    <definedName name="_xlnm.Print_Titles">#N/A</definedName>
    <definedName name="PRINTDETAILMENU" localSheetId="3">#REF!</definedName>
    <definedName name="PRINTDETAILMENU">#REF!</definedName>
    <definedName name="PRINTMENU" localSheetId="3">#REF!</definedName>
    <definedName name="PRINTMENU">#REF!</definedName>
    <definedName name="PRIOREQUITY" localSheetId="3">#REF!</definedName>
    <definedName name="PRIOREQUITY">#REF!</definedName>
    <definedName name="PRIORIC" localSheetId="3">#REF!</definedName>
    <definedName name="PRIORIC">#REF!</definedName>
    <definedName name="PRIORLTDEBT" localSheetId="3">#REF!</definedName>
    <definedName name="PRIORLTDEBT">#REF!</definedName>
    <definedName name="PRIORMONTHBS" localSheetId="3">#REF!</definedName>
    <definedName name="PRIORMONTHBS">#REF!</definedName>
    <definedName name="PRIORPROP" localSheetId="3">#REF!</definedName>
    <definedName name="PRIORPROP">#REF!</definedName>
    <definedName name="PRIORSTDEBT" localSheetId="3">#REF!</definedName>
    <definedName name="PRIORSTDEBT">#REF!</definedName>
    <definedName name="PROJECTCOST" localSheetId="3">#REF!</definedName>
    <definedName name="PROJECTCOST">#REF!</definedName>
    <definedName name="ProjectList">'[22]Project List'!$B$4:$B$34</definedName>
    <definedName name="range_value" localSheetId="3">#REF!</definedName>
    <definedName name="range_value">#REF!</definedName>
    <definedName name="RCASH">[1]Summary!$E$7</definedName>
    <definedName name="RepurchaseStock">[1]Summary!$R$30</definedName>
    <definedName name="res_acct">'[2]Reserve Summary (T5)'!$B$8:$B$24456</definedName>
    <definedName name="res_adds">'[2]Reserve Summary (T5)'!$F$8:$F$24456</definedName>
    <definedName name="res_reclass">'[2]Reserve Summary (T5)'!$J$8:$J$24456</definedName>
    <definedName name="res_retire">'[2]Reserve Summary (T5)'!$I$8:$I$24456</definedName>
    <definedName name="res_sub">'[2]Reserve Summary (T5)'!$C$8:$C$24456</definedName>
    <definedName name="res_transfer">'[2]Reserve Summary (T5)'!$K$8:$K$24456</definedName>
    <definedName name="retention">'[6]Projection Factors'!$G$125</definedName>
    <definedName name="Reward" localSheetId="3">#REF!</definedName>
    <definedName name="Reward">#REF!</definedName>
    <definedName name="SALARIES" localSheetId="3">#REF!</definedName>
    <definedName name="SALARIES">#REF!</definedName>
    <definedName name="SAPBEXrevision" hidden="1">2</definedName>
    <definedName name="SAPBEXsysID" hidden="1">"PBW"</definedName>
    <definedName name="SAPBEXwbID" hidden="1">"3XEUAYA7IG9XEWFAMM9HC9V0U"</definedName>
    <definedName name="SAVEMENU" localSheetId="3">#REF!</definedName>
    <definedName name="SAVEMENU">#REF!</definedName>
    <definedName name="sens2" localSheetId="3">'[4]P&amp;l'!#REF!</definedName>
    <definedName name="sens2">'[4]P&amp;l'!#REF!</definedName>
    <definedName name="SENSITIVITY" localSheetId="3">'[4]P&amp;l'!#REF!</definedName>
    <definedName name="SENSITIVITY">'[4]P&amp;l'!#REF!</definedName>
    <definedName name="SERS.17">[17]STAFFING!$B$54</definedName>
    <definedName name="ServerName" localSheetId="3">#REF!</definedName>
    <definedName name="ServerName">#REF!</definedName>
    <definedName name="SKU_Sub">OFFSET('[23]SKU Sub'!$A$1,0,0,'[23]SKU Sub'!$E$1,2)</definedName>
    <definedName name="SOFT">[1]Summary!$E$16</definedName>
    <definedName name="SortRange" localSheetId="3">#REF!</definedName>
    <definedName name="SortRange">#REF!</definedName>
    <definedName name="SponsorFee" localSheetId="3">[15]Assumptions!$C$12</definedName>
    <definedName name="SponsorFee">[16]Assumptions!$C$12</definedName>
    <definedName name="StartColumnIndex" localSheetId="3">#REF!</definedName>
    <definedName name="StartColumnIndex">#REF!</definedName>
    <definedName name="StartColumnRowIndex" localSheetId="3">#REF!</definedName>
    <definedName name="StartColumnRowIndex">#REF!</definedName>
    <definedName name="StartRowLineItemIndex" localSheetId="3">#REF!</definedName>
    <definedName name="StartRowLineItemIndex">#REF!</definedName>
    <definedName name="STOCK2">[1]Summary!$E$49</definedName>
    <definedName name="StockComp">[1]Summary!$R$27</definedName>
    <definedName name="STRS.17">[17]STAFFING!$B$53</definedName>
    <definedName name="teachers" localSheetId="3">#REF!,#REF!,#REF!,#REF!,#REF!</definedName>
    <definedName name="teachers">#REF!,#REF!,#REF!,#REF!,#REF!</definedName>
    <definedName name="TEMP" localSheetId="3">#REF!</definedName>
    <definedName name="TEMP">#REF!</definedName>
    <definedName name="TextRefCopyRangeCount" hidden="1">1</definedName>
    <definedName name="Title">'[24]Co 1000 Oct - Nov 06 (Lawson)'!$A$1:$A$1</definedName>
    <definedName name="Titles" localSheetId="3">#REF!</definedName>
    <definedName name="Titles">#REF!</definedName>
    <definedName name="TopSection" localSheetId="3">#REF!</definedName>
    <definedName name="TopSection">#REF!</definedName>
    <definedName name="TOTAL" localSheetId="3">'[14]FY 98'!#REF!</definedName>
    <definedName name="TOTAL">'[14]FY 98'!#REF!</definedName>
    <definedName name="totalrevenue">'[6]Budget With Accel Growth'!$O$136</definedName>
    <definedName name="TRANSFER3" localSheetId="3">#REF!</definedName>
    <definedName name="TRANSFER3">#REF!</definedName>
    <definedName name="TRANSFERMENU" localSheetId="3">#REF!</definedName>
    <definedName name="TRANSFERMENU">#REF!</definedName>
    <definedName name="TRANSFERMENU_1" localSheetId="3">#REF!</definedName>
    <definedName name="TRANSFERMENU_1">#REF!</definedName>
    <definedName name="TRANSFERMENU1" localSheetId="3">#REF!</definedName>
    <definedName name="TRANSFERMENU1">#REF!</definedName>
    <definedName name="TRANSFERMENU2" localSheetId="3">#REF!</definedName>
    <definedName name="TRANSFERMENU2">#REF!</definedName>
    <definedName name="TRANSFERSCREEN" localSheetId="3">#REF!</definedName>
    <definedName name="TRANSFERSCREEN">#REF!</definedName>
    <definedName name="TRANSFERSCREEN1" localSheetId="3">#REF!</definedName>
    <definedName name="TRANSFERSCREEN1">#REF!</definedName>
    <definedName name="TRANSFERSCREEN2" localSheetId="3">#REF!</definedName>
    <definedName name="TRANSFERSCREEN2">#REF!</definedName>
    <definedName name="Transportation" localSheetId="3">#REF!</definedName>
    <definedName name="Transportation">#REF!</definedName>
    <definedName name="TTL_AEC" localSheetId="3">#REF!</definedName>
    <definedName name="TTL_AEC">#REF!</definedName>
    <definedName name="TTL_APP_ITEMS" localSheetId="3">#REF!</definedName>
    <definedName name="TTL_APP_ITEMS">#REF!</definedName>
    <definedName name="TTL_Sales" localSheetId="3">#REF!</definedName>
    <definedName name="TTL_Sales">#REF!</definedName>
    <definedName name="tuitionratesensitivity">'[6]Projection Factors'!$G$24</definedName>
    <definedName name="unallocuwide2009" localSheetId="3">[6]Budget!#REF!</definedName>
    <definedName name="unallocuwide2009">[6]Budget!#REF!</definedName>
    <definedName name="Univwidehours">[6]Budget!$U$77</definedName>
    <definedName name="Vendor1">#REF!</definedName>
    <definedName name="Vendors">#REF!</definedName>
    <definedName name="w" localSheetId="3">#REF!</definedName>
    <definedName name="w">#REF!</definedName>
    <definedName name="wageinflfactor">'[6]Projection Factors'!$L$34</definedName>
    <definedName name="WC_SALES" localSheetId="3">#REF!</definedName>
    <definedName name="WC_SALES">#REF!</definedName>
    <definedName name="WEB">[1]Summary!$E$21</definedName>
    <definedName name="WELCOMESCREEN" localSheetId="3">#REF!</definedName>
    <definedName name="WELCOMESCREEN">#REF!</definedName>
    <definedName name="WIhours">[6]Budget!$U$29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ase._.Data._.Comparison." localSheetId="3" hidden="1">{#N/A,#N/A,FALSE,"Summation";#N/A,#N/A,FALSE,"BSA";#N/A,#N/A,FALSE,"Detail1";#N/A,#N/A,FALSE,"Detail2";#N/A,#N/A,FALSE,"Detail3";#N/A,#N/A,FALSE,"WFTE_Summary";#N/A,#N/A,FALSE,"Funded_WFTE";#N/A,#N/A,FALSE,"PYADJ96"}</definedName>
    <definedName name="wrn.Base._.Data._.Comparison." hidden="1">{#N/A,#N/A,FALSE,"Summation";#N/A,#N/A,FALSE,"BSA";#N/A,#N/A,FALSE,"Detail1";#N/A,#N/A,FALSE,"Detail2";#N/A,#N/A,FALSE,"Detail3";#N/A,#N/A,FALSE,"WFTE_Summary";#N/A,#N/A,FALSE,"Funded_WFTE";#N/A,#N/A,FALSE,"PYADJ96"}</definedName>
    <definedName name="wrn.Cost._.Report." localSheetId="3" hidden="1">{"Cost View",#N/A,TRUE,"CP Staffing"}</definedName>
    <definedName name="wrn.Cost._.Report." hidden="1">{"Cost View",#N/A,TRUE,"CP Staffing"}</definedName>
    <definedName name="wrn.Debt._.Instrument._.Report." localSheetId="3" hidden="1">{#N/A,#N/A,FALSE,"Debt Summary Schedule";#N/A,#N/A,FALSE,"Interest Summary";#N/A,#N/A,FALSE,"Five-Year Debt Maturity"}</definedName>
    <definedName name="wrn.Debt._.Instrument._.Report." hidden="1">{#N/A,#N/A,FALSE,"Debt Summary Schedule";#N/A,#N/A,FALSE,"Interest Summary";#N/A,#N/A,FALSE,"Five-Year Debt Maturity"}</definedName>
    <definedName name="wrn.EntireModel." localSheetId="3" hidden="1">{"cvr",#N/A,FALSE,"CVR";"sum",#N/A,FALSE,"SUM";"obal",#N/A,FALSE,"OBAL";#N/A,#N/A,FALSE,"INC1";#N/A,#N/A,FALSE,"INC2";"bal1",#N/A,FALSE,"BAL1";"inc",#N/A,FALSE,"INC";"bal",#N/A,FALSE,"BAL";"cash",#N/A,FALSE,"CASH";"debt",#N/A,FALSE,"DEBT";"eqty",#N/A,FALSE,"EQTY";"tax",#N/A,FALSE,"TAX";"depr",#N/A,FALSE,"DEPR";#N/A,#N/A,FALSE,"IRR";"strip1",#N/A,FALSE,"STRP";"fee",#N/A,FALSE,"FEE"}</definedName>
    <definedName name="wrn.EntireModel." hidden="1">{"cvr",#N/A,FALSE,"CVR";"sum",#N/A,FALSE,"SUM";"obal",#N/A,FALSE,"OBAL";#N/A,#N/A,FALSE,"INC1";#N/A,#N/A,FALSE,"INC2";"bal1",#N/A,FALSE,"BAL1";"inc",#N/A,FALSE,"INC";"bal",#N/A,FALSE,"BAL";"cash",#N/A,FALSE,"CASH";"debt",#N/A,FALSE,"DEBT";"eqty",#N/A,FALSE,"EQTY";"tax",#N/A,FALSE,"TAX";"depr",#N/A,FALSE,"DEPR";#N/A,#N/A,FALSE,"IRR";"strip1",#N/A,FALSE,"STRP";"fee",#N/A,FALSE,"FEE"}</definedName>
    <definedName name="wrn.Head._.Count._.Report." localSheetId="3" hidden="1">{"Head Count",#N/A,TRUE,"CP Staffing"}</definedName>
    <definedName name="wrn.Head._.Count._.Report." hidden="1">{"Head Count",#N/A,TRUE,"CP Staffing"}</definedName>
    <definedName name="wrn.Mark." localSheetId="3" hidden="1">{#N/A,#N/A,TRUE,"Terms";#N/A,#N/A,TRUE,"ATDS";#N/A,#N/A,TRUE,"CVRG";#N/A,#N/A,TRUE,"Pro_Forma";#N/A,#N/A,TRUE,"ADS+";#N/A,#N/A,TRUE,"Monthly"}</definedName>
    <definedName name="wrn.Mark." hidden="1">{#N/A,#N/A,TRUE,"Terms";#N/A,#N/A,TRUE,"ATDS";#N/A,#N/A,TRUE,"CVRG";#N/A,#N/A,TRUE,"Pro_Forma";#N/A,#N/A,TRUE,"ADS+";#N/A,#N/A,TRUE,"Monthly"}</definedName>
    <definedName name="wrn.PD._.Budget." localSheetId="3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wrn.PD._.Budget.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rating_book." localSheetId="3" hidden="1">{#N/A,#N/A,TRUE,"Terms";#N/A,#N/A,TRUE,"ATDS";#N/A,#N/A,TRUE,"CVRG";#N/A,#N/A,TRUE,"Pro_Forma";#N/A,#N/A,TRUE,"Enrollment"}</definedName>
    <definedName name="wrn.rating_book." hidden="1">{#N/A,#N/A,TRUE,"Terms";#N/A,#N/A,TRUE,"ATDS";#N/A,#N/A,TRUE,"CVRG";#N/A,#N/A,TRUE,"Pro_Forma";#N/A,#N/A,TRUE,"Enrollment"}</definedName>
    <definedName name="wrn.Refunding1." localSheetId="3" hidden="1">{#N/A,#N/A,TRUE,"Terms";#N/A,#N/A,TRUE,"BP (2)";#N/A,#N/A,TRUE,"ATDS";#N/A,#N/A,TRUE,"CVRG";#N/A,#N/A,TRUE,"OUT-ADS";#N/A,#N/A,TRUE,"ESCROW"}</definedName>
    <definedName name="wrn.Refunding1." hidden="1">{#N/A,#N/A,TRUE,"Terms";#N/A,#N/A,TRUE,"BP (2)";#N/A,#N/A,TRUE,"ATDS";#N/A,#N/A,TRUE,"CVRG";#N/A,#N/A,TRUE,"OUT-ADS";#N/A,#N/A,TRUE,"ESCROW"}</definedName>
    <definedName name="wrn.SecondCalc9798." localSheetId="3" hidden="1">{#N/A,#N/A,FALSE,"Cover";#N/A,#N/A,FALSE,"Contents";#N/A,#N/A,FALSE,"BSA";#N/A,#N/A,FALSE,"Detail1";#N/A,#N/A,FALSE,"Detail2";#N/A,#N/A,FALSE,"NewPCF";#N/A,#N/A,FALSE,"Lottery";#N/A,#N/A,FALSE,"DeclineFTE";#N/A,#N/A,FALSE,"Sparsity1";#N/A,#N/A,FALSE,"Sparsity2";#N/A,#N/A,FALSE,"Labs";#N/A,#N/A,FALSE,"Safe_Hou";#N/A,#N/A,FALSE,"PerformanceSupplement";#N/A,#N/A,FALSE,"Math1";#N/A,#N/A,FALSE,"Math23";#N/A,#N/A,FALSE,"Lang1";#N/A,#N/A,FALSE,"Lang23";#N/A,#N/A,FALSE,"Dropout";#N/A,#N/A,FALSE,"remred";#N/A,#N/A,FALSE,"Dropout2";#N/A,#N/A,FALSE,"MinimumPY1";#N/A,#N/A,FALSE,"MinimumPY4";#N/A,#N/A,FALSE,"MinimumPY2";#N/A,#N/A,FALSE,"MinimumPY5";#N/A,#N/A,FALSE,"MinimumCY1";#N/A,#N/A,FALSE,"MinimumCY2";#N/A,#N/A,FALSE,"MinimumCY3";#N/A,#N/A,FALSE,"MinimumCY4";#N/A,#N/A,FALSE,"MinGuarantee";#N/A,#N/A,FALSE,"MinPercent";#N/A,#N/A,FALSE,"Compression1";#N/A,#N/A,FALSE,"Compression2";#N/A,#N/A,FALSE,"Compression3";#N/A,#N/A,FALSE,"Compression4";#N/A,#N/A,FALSE,"Equalize1";#N/A,#N/A,FALSE,"AdditionalMills1";#N/A,#N/A,FALSE,"AdditionalMills2";#N/A,#N/A,FALSE,"Mills";#N/A,#N/A,FALSE,"LRE";#N/A,#N/A,FALSE,"Addon";#N/A,#N/A,FALSE,"FTESUMM";#N/A,#N/A,FALSE,"FTE2";#N/A,#N/A,FALSE,"BaseData";#N/A,#N/A,FALSE,"WFTE2";#N/A,#N/A,FALSE,"Nonvoted"}</definedName>
    <definedName name="wrn.SecondCalc9798." hidden="1">{#N/A,#N/A,FALSE,"Cover";#N/A,#N/A,FALSE,"Contents";#N/A,#N/A,FALSE,"BSA";#N/A,#N/A,FALSE,"Detail1";#N/A,#N/A,FALSE,"Detail2";#N/A,#N/A,FALSE,"NewPCF";#N/A,#N/A,FALSE,"Lottery";#N/A,#N/A,FALSE,"DeclineFTE";#N/A,#N/A,FALSE,"Sparsity1";#N/A,#N/A,FALSE,"Sparsity2";#N/A,#N/A,FALSE,"Labs";#N/A,#N/A,FALSE,"Safe_Hou";#N/A,#N/A,FALSE,"PerformanceSupplement";#N/A,#N/A,FALSE,"Math1";#N/A,#N/A,FALSE,"Math23";#N/A,#N/A,FALSE,"Lang1";#N/A,#N/A,FALSE,"Lang23";#N/A,#N/A,FALSE,"Dropout";#N/A,#N/A,FALSE,"remred";#N/A,#N/A,FALSE,"Dropout2";#N/A,#N/A,FALSE,"MinimumPY1";#N/A,#N/A,FALSE,"MinimumPY4";#N/A,#N/A,FALSE,"MinimumPY2";#N/A,#N/A,FALSE,"MinimumPY5";#N/A,#N/A,FALSE,"MinimumCY1";#N/A,#N/A,FALSE,"MinimumCY2";#N/A,#N/A,FALSE,"MinimumCY3";#N/A,#N/A,FALSE,"MinimumCY4";#N/A,#N/A,FALSE,"MinGuarantee";#N/A,#N/A,FALSE,"MinPercent";#N/A,#N/A,FALSE,"Compression1";#N/A,#N/A,FALSE,"Compression2";#N/A,#N/A,FALSE,"Compression3";#N/A,#N/A,FALSE,"Compression4";#N/A,#N/A,FALSE,"Equalize1";#N/A,#N/A,FALSE,"AdditionalMills1";#N/A,#N/A,FALSE,"AdditionalMills2";#N/A,#N/A,FALSE,"Mills";#N/A,#N/A,FALSE,"LRE";#N/A,#N/A,FALSE,"Addon";#N/A,#N/A,FALSE,"FTESUMM";#N/A,#N/A,FALSE,"FTE2";#N/A,#N/A,FALSE,"BaseData";#N/A,#N/A,FALSE,"WFTE2";#N/A,#N/A,FALSE,"Nonvoted"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3" hidden="1">{#N/A,#N/A,FALSE,"Debt Summary Schedule";#N/A,#N/A,FALSE,"Interest Summary";#N/A,#N/A,FALSE,"Five-Year Debt Maturity"}</definedName>
    <definedName name="www" hidden="1">{#N/A,#N/A,FALSE,"Debt Summary Schedule";#N/A,#N/A,FALSE,"Interest Summary";#N/A,#N/A,FALSE,"Five-Year Debt Maturity"}</definedName>
    <definedName name="XREF_COLUMN_1" hidden="1">#REF!</definedName>
    <definedName name="XREF_COLUMN_2" hidden="1">#REF!</definedName>
    <definedName name="XRefColumnsCount" hidden="1">3</definedName>
    <definedName name="XRefCopy1" hidden="1">#REF!</definedName>
    <definedName name="XRefCopy1Row" hidden="1">#REF!</definedName>
    <definedName name="XRefCopy3Row" localSheetId="3" hidden="1">[25]XREF!#REF!</definedName>
    <definedName name="XRefCopy3Row" hidden="1">[25]XREF!#REF!</definedName>
    <definedName name="XRefCopyRangeCount" hidden="1">5</definedName>
    <definedName name="XRefPasteRangeCount" hidden="1">1</definedName>
    <definedName name="ZKAPR">#REF!</definedName>
    <definedName name="ZKAUG">#REF!</definedName>
    <definedName name="ZKDEC">#REF!</definedName>
    <definedName name="ZKFEB">#REF!</definedName>
    <definedName name="ZKJUL">#REF!</definedName>
    <definedName name="ZKJUN">#REF!</definedName>
    <definedName name="ZKMAR">#REF!</definedName>
    <definedName name="ZKMAY">#REF!</definedName>
    <definedName name="ZKNOV">#REF!</definedName>
    <definedName name="ZKOCT">#REF!</definedName>
    <definedName name="ZKSEP">#REF!</definedName>
    <definedName name="ZOAPR">#REF!</definedName>
    <definedName name="ZOAUG">#REF!</definedName>
    <definedName name="ZODEC">#REF!</definedName>
    <definedName name="ZOFEB">#REF!</definedName>
    <definedName name="ZOJUL">#REF!</definedName>
    <definedName name="ZOJUN">#REF!</definedName>
    <definedName name="ZOMAR">#REF!</definedName>
    <definedName name="ZOMAY">#REF!</definedName>
    <definedName name="ZONOV">#REF!</definedName>
    <definedName name="ZOOCT">#REF!</definedName>
    <definedName name="ZOSEP">#REF!</definedName>
    <definedName name="ZPAPR">#REF!</definedName>
    <definedName name="ZPAUG">#REF!</definedName>
    <definedName name="ZPDEC">#REF!</definedName>
    <definedName name="ZPFEB">#REF!</definedName>
    <definedName name="ZPJUL">#REF!</definedName>
    <definedName name="ZPJUN">#REF!</definedName>
    <definedName name="ZPMAR">#REF!</definedName>
    <definedName name="ZPMAY">#REF!</definedName>
    <definedName name="ZPNOV">#REF!</definedName>
    <definedName name="ZPOCT">#REF!</definedName>
    <definedName name="ZPSE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" i="8" l="1"/>
  <c r="M8" i="8"/>
  <c r="L8" i="8" s="1"/>
  <c r="L9" i="8"/>
  <c r="M9" i="8"/>
  <c r="L10" i="8"/>
  <c r="M10" i="8"/>
  <c r="M11" i="8"/>
  <c r="L11" i="8" s="1"/>
  <c r="M12" i="8"/>
  <c r="L12" i="8" s="1"/>
  <c r="M13" i="8"/>
  <c r="L13" i="8" s="1"/>
  <c r="C14" i="8"/>
  <c r="D14" i="8"/>
  <c r="E14" i="8"/>
  <c r="F14" i="8"/>
  <c r="F22" i="8" s="1"/>
  <c r="F24" i="8" s="1"/>
  <c r="G14" i="8"/>
  <c r="H14" i="8"/>
  <c r="H22" i="8" s="1"/>
  <c r="H24" i="8" s="1"/>
  <c r="I14" i="8"/>
  <c r="I22" i="8" s="1"/>
  <c r="I24" i="8" s="1"/>
  <c r="J14" i="8"/>
  <c r="J17" i="8" s="1"/>
  <c r="K14" i="8"/>
  <c r="B17" i="8"/>
  <c r="D17" i="8" s="1"/>
  <c r="E17" i="8"/>
  <c r="D22" i="8"/>
  <c r="D24" i="8" s="1"/>
  <c r="E22" i="8"/>
  <c r="G22" i="8"/>
  <c r="J22" i="8"/>
  <c r="J24" i="8" s="1"/>
  <c r="L23" i="8"/>
  <c r="M23" i="8" s="1"/>
  <c r="E24" i="8"/>
  <c r="G24" i="8"/>
  <c r="M26" i="8"/>
  <c r="C7" i="9"/>
  <c r="D7" i="9"/>
  <c r="E7" i="9"/>
  <c r="F7" i="9"/>
  <c r="G7" i="9"/>
  <c r="H7" i="9"/>
  <c r="I7" i="9"/>
  <c r="J7" i="9"/>
  <c r="K7" i="9"/>
  <c r="L7" i="9"/>
  <c r="M7" i="9"/>
  <c r="N7" i="9"/>
  <c r="O7" i="9"/>
  <c r="C11" i="9"/>
  <c r="D11" i="9"/>
  <c r="E11" i="9"/>
  <c r="E16" i="9" s="1"/>
  <c r="E21" i="9" s="1"/>
  <c r="F11" i="9"/>
  <c r="F16" i="9" s="1"/>
  <c r="F21" i="9" s="1"/>
  <c r="G11" i="9"/>
  <c r="G16" i="9" s="1"/>
  <c r="G21" i="9" s="1"/>
  <c r="H11" i="9"/>
  <c r="I11" i="9"/>
  <c r="J11" i="9"/>
  <c r="K11" i="9"/>
  <c r="L11" i="9"/>
  <c r="M11" i="9"/>
  <c r="M16" i="9" s="1"/>
  <c r="M21" i="9" s="1"/>
  <c r="N11" i="9"/>
  <c r="N16" i="9" s="1"/>
  <c r="N21" i="9" s="1"/>
  <c r="O11" i="9"/>
  <c r="O16" i="9" s="1"/>
  <c r="O21" i="9" s="1"/>
  <c r="C16" i="9"/>
  <c r="C21" i="9" s="1"/>
  <c r="D16" i="9"/>
  <c r="D21" i="9" s="1"/>
  <c r="H16" i="9"/>
  <c r="I16" i="9"/>
  <c r="J16" i="9"/>
  <c r="K16" i="9"/>
  <c r="K21" i="9" s="1"/>
  <c r="L16" i="9"/>
  <c r="L21" i="9" s="1"/>
  <c r="H21" i="9"/>
  <c r="I21" i="9"/>
  <c r="J21" i="9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DO94" i="2"/>
  <c r="DO95" i="2"/>
  <c r="DO96" i="2"/>
  <c r="DO97" i="2"/>
  <c r="DO98" i="2"/>
  <c r="DO99" i="2"/>
  <c r="DO100" i="2"/>
  <c r="DO101" i="2"/>
  <c r="DO102" i="2"/>
  <c r="DO103" i="2"/>
  <c r="DO104" i="2"/>
  <c r="DO105" i="2"/>
  <c r="DO106" i="2"/>
  <c r="DO107" i="2"/>
  <c r="DO108" i="2"/>
  <c r="DO109" i="2"/>
  <c r="DO110" i="2"/>
  <c r="DO111" i="2"/>
  <c r="DO112" i="2"/>
  <c r="DO113" i="2"/>
  <c r="DO114" i="2"/>
  <c r="DO115" i="2"/>
  <c r="DO116" i="2"/>
  <c r="DO117" i="2"/>
  <c r="DO118" i="2"/>
  <c r="DO119" i="2"/>
  <c r="DO120" i="2"/>
  <c r="DO121" i="2"/>
  <c r="DO122" i="2"/>
  <c r="DO123" i="2"/>
  <c r="DO124" i="2"/>
  <c r="DO125" i="2"/>
  <c r="DO126" i="2"/>
  <c r="DO127" i="2"/>
  <c r="DO128" i="2"/>
  <c r="DO129" i="2"/>
  <c r="DO130" i="2"/>
  <c r="DO131" i="2"/>
  <c r="DO132" i="2"/>
  <c r="DO133" i="2"/>
  <c r="DO134" i="2"/>
  <c r="DO135" i="2"/>
  <c r="DO136" i="2"/>
  <c r="DO137" i="2"/>
  <c r="DO138" i="2"/>
  <c r="DO139" i="2"/>
  <c r="DO140" i="2"/>
  <c r="DO141" i="2"/>
  <c r="DO142" i="2"/>
  <c r="DO143" i="2"/>
  <c r="DO144" i="2"/>
  <c r="DO145" i="2"/>
  <c r="DO146" i="2"/>
  <c r="DO147" i="2"/>
  <c r="DO148" i="2"/>
  <c r="DO149" i="2"/>
  <c r="DO150" i="2"/>
  <c r="DO151" i="2"/>
  <c r="DO152" i="2"/>
  <c r="DO153" i="2"/>
  <c r="DO154" i="2"/>
  <c r="DO155" i="2"/>
  <c r="DO156" i="2"/>
  <c r="DO157" i="2"/>
  <c r="DO158" i="2"/>
  <c r="DO159" i="2"/>
  <c r="DO160" i="2"/>
  <c r="DO161" i="2"/>
  <c r="DO162" i="2"/>
  <c r="DO163" i="2"/>
  <c r="DO164" i="2"/>
  <c r="DO165" i="2"/>
  <c r="DO166" i="2"/>
  <c r="DO167" i="2"/>
  <c r="DO168" i="2"/>
  <c r="DO169" i="2"/>
  <c r="DO170" i="2"/>
  <c r="DO171" i="2"/>
  <c r="DO172" i="2"/>
  <c r="DO173" i="2"/>
  <c r="DO174" i="2"/>
  <c r="DO175" i="2"/>
  <c r="DO176" i="2"/>
  <c r="DO177" i="2"/>
  <c r="DO178" i="2"/>
  <c r="DO179" i="2"/>
  <c r="DO180" i="2"/>
  <c r="DO181" i="2"/>
  <c r="DO182" i="2"/>
  <c r="DO183" i="2"/>
  <c r="DO184" i="2"/>
  <c r="DO185" i="2"/>
  <c r="DO186" i="2"/>
  <c r="DO187" i="2"/>
  <c r="DO188" i="2"/>
  <c r="DO189" i="2"/>
  <c r="DO190" i="2"/>
  <c r="DO191" i="2"/>
  <c r="DO192" i="2"/>
  <c r="DO193" i="2"/>
  <c r="DO194" i="2"/>
  <c r="DO195" i="2"/>
  <c r="DO196" i="2"/>
  <c r="DO197" i="2"/>
  <c r="DO198" i="2"/>
  <c r="DO199" i="2"/>
  <c r="DO200" i="2"/>
  <c r="DO201" i="2"/>
  <c r="DO202" i="2"/>
  <c r="DO203" i="2"/>
  <c r="DO204" i="2"/>
  <c r="DO205" i="2"/>
  <c r="DO206" i="2"/>
  <c r="DO207" i="2"/>
  <c r="DO208" i="2"/>
  <c r="DO209" i="2"/>
  <c r="DO210" i="2"/>
  <c r="DO211" i="2"/>
  <c r="DO212" i="2"/>
  <c r="DO213" i="2"/>
  <c r="DO214" i="2"/>
  <c r="DO215" i="2"/>
  <c r="DO216" i="2"/>
  <c r="DO217" i="2"/>
  <c r="DO218" i="2"/>
  <c r="DO219" i="2"/>
  <c r="DO220" i="2"/>
  <c r="DO221" i="2"/>
  <c r="DO222" i="2"/>
  <c r="DO223" i="2"/>
  <c r="DO224" i="2"/>
  <c r="DO225" i="2"/>
  <c r="DO226" i="2"/>
  <c r="DO227" i="2"/>
  <c r="DO228" i="2"/>
  <c r="DO229" i="2"/>
  <c r="DO230" i="2"/>
  <c r="DO231" i="2"/>
  <c r="DO232" i="2"/>
  <c r="DO233" i="2"/>
  <c r="DO234" i="2"/>
  <c r="DO235" i="2"/>
  <c r="DO236" i="2"/>
  <c r="DO237" i="2"/>
  <c r="DO238" i="2"/>
  <c r="DO239" i="2"/>
  <c r="DO240" i="2"/>
  <c r="DO241" i="2"/>
  <c r="DO242" i="2"/>
  <c r="DO243" i="2"/>
  <c r="DO244" i="2"/>
  <c r="DO245" i="2"/>
  <c r="DO246" i="2"/>
  <c r="DO247" i="2"/>
  <c r="DO248" i="2"/>
  <c r="DO249" i="2"/>
  <c r="DO250" i="2"/>
  <c r="DO251" i="2"/>
  <c r="DO252" i="2"/>
  <c r="DO253" i="2"/>
  <c r="DO254" i="2"/>
  <c r="DO255" i="2"/>
  <c r="DO256" i="2"/>
  <c r="DO257" i="2"/>
  <c r="DO258" i="2"/>
  <c r="DO259" i="2"/>
  <c r="DO260" i="2"/>
  <c r="DO261" i="2"/>
  <c r="DO262" i="2"/>
  <c r="DO263" i="2"/>
  <c r="DO264" i="2"/>
  <c r="DO265" i="2"/>
  <c r="DO266" i="2"/>
  <c r="DO267" i="2"/>
  <c r="DO268" i="2"/>
  <c r="DO269" i="2"/>
  <c r="DO270" i="2"/>
  <c r="DO271" i="2"/>
  <c r="DO272" i="2"/>
  <c r="DO273" i="2"/>
  <c r="DO274" i="2"/>
  <c r="DO275" i="2"/>
  <c r="DO276" i="2"/>
  <c r="DO277" i="2"/>
  <c r="DO278" i="2"/>
  <c r="DO279" i="2"/>
  <c r="DO280" i="2"/>
  <c r="DO281" i="2"/>
  <c r="DO282" i="2"/>
  <c r="DO283" i="2"/>
  <c r="DO284" i="2"/>
  <c r="DO285" i="2"/>
  <c r="DO286" i="2"/>
  <c r="DO287" i="2"/>
  <c r="DO288" i="2"/>
  <c r="DO289" i="2"/>
  <c r="DO290" i="2"/>
  <c r="DO291" i="2"/>
  <c r="DO292" i="2"/>
  <c r="DO293" i="2"/>
  <c r="DO294" i="2"/>
  <c r="DO295" i="2"/>
  <c r="DO296" i="2"/>
  <c r="DO297" i="2"/>
  <c r="DO298" i="2"/>
  <c r="DO299" i="2"/>
  <c r="DO300" i="2"/>
  <c r="DO301" i="2"/>
  <c r="DO302" i="2"/>
  <c r="DO303" i="2"/>
  <c r="DO304" i="2"/>
  <c r="DO305" i="2"/>
  <c r="DO306" i="2"/>
  <c r="DO307" i="2"/>
  <c r="DO308" i="2"/>
  <c r="DO309" i="2"/>
  <c r="DO310" i="2"/>
  <c r="DO311" i="2"/>
  <c r="DO312" i="2"/>
  <c r="DO313" i="2"/>
  <c r="DO314" i="2"/>
  <c r="DO315" i="2"/>
  <c r="DO316" i="2"/>
  <c r="DO317" i="2"/>
  <c r="DO318" i="2"/>
  <c r="DO319" i="2"/>
  <c r="DO320" i="2"/>
  <c r="DO321" i="2"/>
  <c r="DO322" i="2"/>
  <c r="DO323" i="2"/>
  <c r="DO324" i="2"/>
  <c r="DO325" i="2"/>
  <c r="DO326" i="2"/>
  <c r="DO327" i="2"/>
  <c r="DO328" i="2"/>
  <c r="DO329" i="2"/>
  <c r="DO330" i="2"/>
  <c r="DO331" i="2"/>
  <c r="DO332" i="2"/>
  <c r="DO333" i="2"/>
  <c r="DO334" i="2"/>
  <c r="DO335" i="2"/>
  <c r="DO336" i="2"/>
  <c r="DO337" i="2"/>
  <c r="DO338" i="2"/>
  <c r="DO339" i="2"/>
  <c r="DO340" i="2"/>
  <c r="DO341" i="2"/>
  <c r="DO342" i="2"/>
  <c r="DO343" i="2"/>
  <c r="DO344" i="2"/>
  <c r="DO345" i="2"/>
  <c r="DO346" i="2"/>
  <c r="DO347" i="2"/>
  <c r="DO348" i="2"/>
  <c r="DO349" i="2"/>
  <c r="DO350" i="2"/>
  <c r="DO351" i="2"/>
  <c r="DO352" i="2"/>
  <c r="DO353" i="2"/>
  <c r="DO354" i="2"/>
  <c r="DO355" i="2"/>
  <c r="DO356" i="2"/>
  <c r="DO357" i="2"/>
  <c r="DO358" i="2"/>
  <c r="DO359" i="2"/>
  <c r="DO360" i="2"/>
  <c r="DO361" i="2"/>
  <c r="DO362" i="2"/>
  <c r="DO363" i="2"/>
  <c r="DO364" i="2"/>
  <c r="DO365" i="2"/>
  <c r="DO366" i="2"/>
  <c r="DO367" i="2"/>
  <c r="DO368" i="2"/>
  <c r="DO369" i="2"/>
  <c r="DO370" i="2"/>
  <c r="DO371" i="2"/>
  <c r="DO372" i="2"/>
  <c r="DO373" i="2"/>
  <c r="DO374" i="2"/>
  <c r="DO375" i="2"/>
  <c r="DO376" i="2"/>
  <c r="DO377" i="2"/>
  <c r="DO378" i="2"/>
  <c r="DO379" i="2"/>
  <c r="DO380" i="2"/>
  <c r="DO381" i="2"/>
  <c r="DO382" i="2"/>
  <c r="DO383" i="2"/>
  <c r="DO384" i="2"/>
  <c r="DO385" i="2"/>
  <c r="DO386" i="2"/>
  <c r="DO387" i="2"/>
  <c r="DO388" i="2"/>
  <c r="DO389" i="2"/>
  <c r="DO390" i="2"/>
  <c r="DO391" i="2"/>
  <c r="DO392" i="2"/>
  <c r="DO393" i="2"/>
  <c r="DO394" i="2"/>
  <c r="DO395" i="2"/>
  <c r="DO396" i="2"/>
  <c r="DO397" i="2"/>
  <c r="DO398" i="2"/>
  <c r="DO399" i="2"/>
  <c r="DO400" i="2"/>
  <c r="DO401" i="2"/>
  <c r="DO402" i="2"/>
  <c r="DO403" i="2"/>
  <c r="DO404" i="2"/>
  <c r="DO405" i="2"/>
  <c r="DO406" i="2"/>
  <c r="DO407" i="2"/>
  <c r="DO408" i="2"/>
  <c r="DO409" i="2"/>
  <c r="DO410" i="2"/>
  <c r="DO411" i="2"/>
  <c r="DO412" i="2"/>
  <c r="DO413" i="2"/>
  <c r="DO414" i="2"/>
  <c r="DO415" i="2"/>
  <c r="DO416" i="2"/>
  <c r="DO417" i="2"/>
  <c r="DO418" i="2"/>
  <c r="DO419" i="2"/>
  <c r="DO420" i="2"/>
  <c r="DO421" i="2"/>
  <c r="DO422" i="2"/>
  <c r="DO423" i="2"/>
  <c r="DO424" i="2"/>
  <c r="DO425" i="2"/>
  <c r="DO426" i="2"/>
  <c r="DO427" i="2"/>
  <c r="DO428" i="2"/>
  <c r="DO429" i="2"/>
  <c r="DO430" i="2"/>
  <c r="DO431" i="2"/>
  <c r="DO432" i="2"/>
  <c r="DO433" i="2"/>
  <c r="DO434" i="2"/>
  <c r="DO435" i="2"/>
  <c r="DO436" i="2"/>
  <c r="DO437" i="2"/>
  <c r="DO438" i="2"/>
  <c r="DO439" i="2"/>
  <c r="DO440" i="2"/>
  <c r="DO441" i="2"/>
  <c r="DO442" i="2"/>
  <c r="DO443" i="2"/>
  <c r="DO444" i="2"/>
  <c r="DO445" i="2"/>
  <c r="DO446" i="2"/>
  <c r="DO447" i="2"/>
  <c r="DO448" i="2"/>
  <c r="DO449" i="2"/>
  <c r="DO450" i="2"/>
  <c r="DO451" i="2"/>
  <c r="DO452" i="2"/>
  <c r="DO453" i="2"/>
  <c r="DO454" i="2"/>
  <c r="DO455" i="2"/>
  <c r="DO456" i="2"/>
  <c r="DO457" i="2"/>
  <c r="DO458" i="2"/>
  <c r="DO459" i="2"/>
  <c r="DO460" i="2"/>
  <c r="DO461" i="2"/>
  <c r="DO462" i="2"/>
  <c r="DO463" i="2"/>
  <c r="DO464" i="2"/>
  <c r="DO465" i="2"/>
  <c r="DO466" i="2"/>
  <c r="DO467" i="2"/>
  <c r="DO468" i="2"/>
  <c r="DO469" i="2"/>
  <c r="DO470" i="2"/>
  <c r="DO471" i="2"/>
  <c r="DO472" i="2"/>
  <c r="DO473" i="2"/>
  <c r="DO474" i="2"/>
  <c r="DO475" i="2"/>
  <c r="DO476" i="2"/>
  <c r="DO477" i="2"/>
  <c r="DO478" i="2"/>
  <c r="DO479" i="2"/>
  <c r="DO480" i="2"/>
  <c r="DO481" i="2"/>
  <c r="DO482" i="2"/>
  <c r="DO483" i="2"/>
  <c r="DO484" i="2"/>
  <c r="DO485" i="2"/>
  <c r="DO486" i="2"/>
  <c r="DO487" i="2"/>
  <c r="DO488" i="2"/>
  <c r="DO489" i="2"/>
  <c r="DO490" i="2"/>
  <c r="DO491" i="2"/>
  <c r="DO492" i="2"/>
  <c r="DO493" i="2"/>
  <c r="DO494" i="2"/>
  <c r="DO495" i="2"/>
  <c r="DO496" i="2"/>
  <c r="DO497" i="2"/>
  <c r="DO498" i="2"/>
  <c r="DO499" i="2"/>
  <c r="DO500" i="2"/>
  <c r="DO501" i="2"/>
  <c r="DO502" i="2"/>
  <c r="DO503" i="2"/>
  <c r="DO504" i="2"/>
  <c r="DO505" i="2"/>
  <c r="DO506" i="2"/>
  <c r="DO507" i="2"/>
  <c r="DO508" i="2"/>
  <c r="DO509" i="2"/>
  <c r="DO510" i="2"/>
  <c r="DO511" i="2"/>
  <c r="DO512" i="2"/>
  <c r="DO513" i="2"/>
  <c r="DO514" i="2"/>
  <c r="DO515" i="2"/>
  <c r="DO516" i="2"/>
  <c r="DO517" i="2"/>
  <c r="DO518" i="2"/>
  <c r="DO519" i="2"/>
  <c r="DO520" i="2"/>
  <c r="DO521" i="2"/>
  <c r="DO522" i="2"/>
  <c r="DO523" i="2"/>
  <c r="DO524" i="2"/>
  <c r="DO525" i="2"/>
  <c r="DO526" i="2"/>
  <c r="DO527" i="2"/>
  <c r="DO528" i="2"/>
  <c r="DO529" i="2"/>
  <c r="DO530" i="2"/>
  <c r="DO531" i="2"/>
  <c r="DO532" i="2"/>
  <c r="DO533" i="2"/>
  <c r="DO534" i="2"/>
  <c r="DO535" i="2"/>
  <c r="DO536" i="2"/>
  <c r="DO537" i="2"/>
  <c r="DO538" i="2"/>
  <c r="DO539" i="2"/>
  <c r="DO540" i="2"/>
  <c r="DO541" i="2"/>
  <c r="DO542" i="2"/>
  <c r="DO543" i="2"/>
  <c r="DO544" i="2"/>
  <c r="DO545" i="2"/>
  <c r="DO546" i="2"/>
  <c r="DO547" i="2"/>
  <c r="DO548" i="2"/>
  <c r="DO549" i="2"/>
  <c r="DO550" i="2"/>
  <c r="DO551" i="2"/>
  <c r="DO552" i="2"/>
  <c r="DO553" i="2"/>
  <c r="DO554" i="2"/>
  <c r="DO555" i="2"/>
  <c r="DO556" i="2"/>
  <c r="DO557" i="2"/>
  <c r="DO558" i="2"/>
  <c r="DO559" i="2"/>
  <c r="DO560" i="2"/>
  <c r="DO561" i="2"/>
  <c r="DO562" i="2"/>
  <c r="DO563" i="2"/>
  <c r="DO564" i="2"/>
  <c r="DO565" i="2"/>
  <c r="DO566" i="2"/>
  <c r="DO567" i="2"/>
  <c r="DO568" i="2"/>
  <c r="DO569" i="2"/>
  <c r="DO570" i="2"/>
  <c r="DO571" i="2"/>
  <c r="DO572" i="2"/>
  <c r="DO573" i="2"/>
  <c r="DO574" i="2"/>
  <c r="DO575" i="2"/>
  <c r="DO576" i="2"/>
  <c r="DO577" i="2"/>
  <c r="DO578" i="2"/>
  <c r="DO579" i="2"/>
  <c r="DO580" i="2"/>
  <c r="DO581" i="2"/>
  <c r="DO582" i="2"/>
  <c r="DO583" i="2"/>
  <c r="DO584" i="2"/>
  <c r="DO585" i="2"/>
  <c r="DO586" i="2"/>
  <c r="DO587" i="2"/>
  <c r="DO588" i="2"/>
  <c r="DO589" i="2"/>
  <c r="DO590" i="2"/>
  <c r="DO591" i="2"/>
  <c r="DO592" i="2"/>
  <c r="DO593" i="2"/>
  <c r="DO594" i="2"/>
  <c r="DO595" i="2"/>
  <c r="DO596" i="2"/>
  <c r="DO597" i="2"/>
  <c r="DO598" i="2"/>
  <c r="DO599" i="2"/>
  <c r="DO600" i="2"/>
  <c r="DO601" i="2"/>
  <c r="DO602" i="2"/>
  <c r="DO603" i="2"/>
  <c r="DO604" i="2"/>
  <c r="DO605" i="2"/>
  <c r="DO606" i="2"/>
  <c r="DO607" i="2"/>
  <c r="DO608" i="2"/>
  <c r="DO609" i="2"/>
  <c r="DO610" i="2"/>
  <c r="DO611" i="2"/>
  <c r="DO612" i="2"/>
  <c r="DO613" i="2"/>
  <c r="DO614" i="2"/>
  <c r="DO615" i="2"/>
  <c r="DO616" i="2"/>
  <c r="DO617" i="2"/>
  <c r="DO618" i="2"/>
  <c r="DO619" i="2"/>
  <c r="DO620" i="2"/>
  <c r="DO621" i="2"/>
  <c r="DO622" i="2"/>
  <c r="DO623" i="2"/>
  <c r="DO624" i="2"/>
  <c r="DO625" i="2"/>
  <c r="DO626" i="2"/>
  <c r="DO627" i="2"/>
  <c r="DO628" i="2"/>
  <c r="DO629" i="2"/>
  <c r="DO630" i="2"/>
  <c r="DO631" i="2"/>
  <c r="DO632" i="2"/>
  <c r="DO633" i="2"/>
  <c r="DO634" i="2"/>
  <c r="DO635" i="2"/>
  <c r="DO636" i="2"/>
  <c r="DO637" i="2"/>
  <c r="DO638" i="2"/>
  <c r="DO639" i="2"/>
  <c r="DO640" i="2"/>
  <c r="DO641" i="2"/>
  <c r="DO642" i="2"/>
  <c r="DO643" i="2"/>
  <c r="DO644" i="2"/>
  <c r="DO645" i="2"/>
  <c r="DO646" i="2"/>
  <c r="DO647" i="2"/>
  <c r="DO648" i="2"/>
  <c r="DO649" i="2"/>
  <c r="DO650" i="2"/>
  <c r="DO651" i="2"/>
  <c r="DO652" i="2"/>
  <c r="DO653" i="2"/>
  <c r="DO654" i="2"/>
  <c r="DO655" i="2"/>
  <c r="DO656" i="2"/>
  <c r="DO657" i="2"/>
  <c r="DO658" i="2"/>
  <c r="DO659" i="2"/>
  <c r="DO660" i="2"/>
  <c r="DO661" i="2"/>
  <c r="DO662" i="2"/>
  <c r="DO663" i="2"/>
  <c r="DO664" i="2"/>
  <c r="DO665" i="2"/>
  <c r="DO666" i="2"/>
  <c r="DO667" i="2"/>
  <c r="DO668" i="2"/>
  <c r="DO669" i="2"/>
  <c r="DO670" i="2"/>
  <c r="DO671" i="2"/>
  <c r="DO672" i="2"/>
  <c r="DO673" i="2"/>
  <c r="DO674" i="2"/>
  <c r="DO675" i="2"/>
  <c r="DO676" i="2"/>
  <c r="DO677" i="2"/>
  <c r="DO678" i="2"/>
  <c r="DO679" i="2"/>
  <c r="DO680" i="2"/>
  <c r="DO681" i="2"/>
  <c r="DO682" i="2"/>
  <c r="DO683" i="2"/>
  <c r="DO684" i="2"/>
  <c r="DO685" i="2"/>
  <c r="DO686" i="2"/>
  <c r="DO687" i="2"/>
  <c r="DO688" i="2"/>
  <c r="DO689" i="2"/>
  <c r="DO690" i="2"/>
  <c r="DO691" i="2"/>
  <c r="DO692" i="2"/>
  <c r="DO693" i="2"/>
  <c r="DO694" i="2"/>
  <c r="DO695" i="2"/>
  <c r="DO696" i="2"/>
  <c r="DO697" i="2"/>
  <c r="DO698" i="2"/>
  <c r="DO699" i="2"/>
  <c r="DO700" i="2"/>
  <c r="DO701" i="2"/>
  <c r="DO702" i="2"/>
  <c r="DO703" i="2"/>
  <c r="DO704" i="2"/>
  <c r="DO705" i="2"/>
  <c r="DO706" i="2"/>
  <c r="DO707" i="2"/>
  <c r="DO708" i="2"/>
  <c r="DO709" i="2"/>
  <c r="DO710" i="2"/>
  <c r="DO711" i="2"/>
  <c r="DO712" i="2"/>
  <c r="DO713" i="2"/>
  <c r="DO714" i="2"/>
  <c r="DO715" i="2"/>
  <c r="DO716" i="2"/>
  <c r="DO717" i="2"/>
  <c r="DO718" i="2"/>
  <c r="DO719" i="2"/>
  <c r="DO720" i="2"/>
  <c r="DO721" i="2"/>
  <c r="DO722" i="2"/>
  <c r="DO723" i="2"/>
  <c r="DO724" i="2"/>
  <c r="DO725" i="2"/>
  <c r="DO726" i="2"/>
  <c r="DO727" i="2"/>
  <c r="DO728" i="2"/>
  <c r="DO729" i="2"/>
  <c r="DO730" i="2"/>
  <c r="DO731" i="2"/>
  <c r="DO732" i="2"/>
  <c r="DO733" i="2"/>
  <c r="DO734" i="2"/>
  <c r="DO735" i="2"/>
  <c r="DO736" i="2"/>
  <c r="DO737" i="2"/>
  <c r="DO738" i="2"/>
  <c r="DO739" i="2"/>
  <c r="DO740" i="2"/>
  <c r="DO741" i="2"/>
  <c r="DO742" i="2"/>
  <c r="DO743" i="2"/>
  <c r="DO744" i="2"/>
  <c r="DO745" i="2"/>
  <c r="DO746" i="2"/>
  <c r="DO747" i="2"/>
  <c r="DO748" i="2"/>
  <c r="DO749" i="2"/>
  <c r="DO750" i="2"/>
  <c r="DO751" i="2"/>
  <c r="DO752" i="2"/>
  <c r="DO753" i="2"/>
  <c r="DO754" i="2"/>
  <c r="DO755" i="2"/>
  <c r="DO756" i="2"/>
  <c r="DO757" i="2"/>
  <c r="DO758" i="2"/>
  <c r="DO759" i="2"/>
  <c r="DO760" i="2"/>
  <c r="DO761" i="2"/>
  <c r="DO762" i="2"/>
  <c r="DO763" i="2"/>
  <c r="DO764" i="2"/>
  <c r="DO765" i="2"/>
  <c r="DO766" i="2"/>
  <c r="DO767" i="2"/>
  <c r="DO768" i="2"/>
  <c r="DO769" i="2"/>
  <c r="DO770" i="2"/>
  <c r="DO771" i="2"/>
  <c r="DO772" i="2"/>
  <c r="DO773" i="2"/>
  <c r="DO774" i="2"/>
  <c r="DO775" i="2"/>
  <c r="DO776" i="2"/>
  <c r="DO777" i="2"/>
  <c r="DO778" i="2"/>
  <c r="DO779" i="2"/>
  <c r="DO780" i="2"/>
  <c r="DO781" i="2"/>
  <c r="DO782" i="2"/>
  <c r="DO783" i="2"/>
  <c r="DO784" i="2"/>
  <c r="DO785" i="2"/>
  <c r="DO786" i="2"/>
  <c r="DO787" i="2"/>
  <c r="DO788" i="2"/>
  <c r="DO789" i="2"/>
  <c r="DO790" i="2"/>
  <c r="DO791" i="2"/>
  <c r="DO792" i="2"/>
  <c r="DO793" i="2"/>
  <c r="DO794" i="2"/>
  <c r="DO795" i="2"/>
  <c r="DO796" i="2"/>
  <c r="DO797" i="2"/>
  <c r="DO798" i="2"/>
  <c r="DO799" i="2"/>
  <c r="DO800" i="2"/>
  <c r="DO801" i="2"/>
  <c r="DO802" i="2"/>
  <c r="DO803" i="2"/>
  <c r="DO804" i="2"/>
  <c r="DO805" i="2"/>
  <c r="DO806" i="2"/>
  <c r="DO807" i="2"/>
  <c r="DO808" i="2"/>
  <c r="DO809" i="2"/>
  <c r="DO810" i="2"/>
  <c r="DO811" i="2"/>
  <c r="DO812" i="2"/>
  <c r="DO813" i="2"/>
  <c r="DO814" i="2"/>
  <c r="DO815" i="2"/>
  <c r="DO816" i="2"/>
  <c r="DO817" i="2"/>
  <c r="DO818" i="2"/>
  <c r="DO819" i="2"/>
  <c r="DO820" i="2"/>
  <c r="DO821" i="2"/>
  <c r="DO822" i="2"/>
  <c r="DO823" i="2"/>
  <c r="DO824" i="2"/>
  <c r="DO825" i="2"/>
  <c r="DO826" i="2"/>
  <c r="DO827" i="2"/>
  <c r="DO828" i="2"/>
  <c r="DO829" i="2"/>
  <c r="DO830" i="2"/>
  <c r="DO831" i="2"/>
  <c r="DO832" i="2"/>
  <c r="DO833" i="2"/>
  <c r="DO834" i="2"/>
  <c r="DO835" i="2"/>
  <c r="DO836" i="2"/>
  <c r="DO837" i="2"/>
  <c r="DO838" i="2"/>
  <c r="DO839" i="2"/>
  <c r="DO840" i="2"/>
  <c r="DO841" i="2"/>
  <c r="DO842" i="2"/>
  <c r="DO843" i="2"/>
  <c r="DO844" i="2"/>
  <c r="DO845" i="2"/>
  <c r="DO846" i="2"/>
  <c r="DO847" i="2"/>
  <c r="DO848" i="2"/>
  <c r="DO849" i="2"/>
  <c r="DO850" i="2"/>
  <c r="DO851" i="2"/>
  <c r="DO852" i="2"/>
  <c r="DO853" i="2"/>
  <c r="DO854" i="2"/>
  <c r="DO855" i="2"/>
  <c r="DO856" i="2"/>
  <c r="DO857" i="2"/>
  <c r="DO858" i="2"/>
  <c r="DO859" i="2"/>
  <c r="DO860" i="2"/>
  <c r="DO861" i="2"/>
  <c r="DO862" i="2"/>
  <c r="DO863" i="2"/>
  <c r="DO864" i="2"/>
  <c r="DO865" i="2"/>
  <c r="DO866" i="2"/>
  <c r="DO867" i="2"/>
  <c r="DO868" i="2"/>
  <c r="DO869" i="2"/>
  <c r="DO870" i="2"/>
  <c r="DO871" i="2"/>
  <c r="DO872" i="2"/>
  <c r="DO873" i="2"/>
  <c r="DO874" i="2"/>
  <c r="DO875" i="2"/>
  <c r="DO876" i="2"/>
  <c r="DO877" i="2"/>
  <c r="DO878" i="2"/>
  <c r="DO879" i="2"/>
  <c r="DO880" i="2"/>
  <c r="DO881" i="2"/>
  <c r="DO882" i="2"/>
  <c r="DO883" i="2"/>
  <c r="DO884" i="2"/>
  <c r="DO885" i="2"/>
  <c r="DO886" i="2"/>
  <c r="DO887" i="2"/>
  <c r="DO888" i="2"/>
  <c r="DO889" i="2"/>
  <c r="DO890" i="2"/>
  <c r="DO891" i="2"/>
  <c r="DO892" i="2"/>
  <c r="DO893" i="2"/>
  <c r="DO894" i="2"/>
  <c r="DO895" i="2"/>
  <c r="DO896" i="2"/>
  <c r="DO897" i="2"/>
  <c r="DO898" i="2"/>
  <c r="DO899" i="2"/>
  <c r="DO900" i="2"/>
  <c r="DO901" i="2"/>
  <c r="DO902" i="2"/>
  <c r="DO903" i="2"/>
  <c r="DO904" i="2"/>
  <c r="DO905" i="2"/>
  <c r="DO906" i="2"/>
  <c r="DO907" i="2"/>
  <c r="DO908" i="2"/>
  <c r="DO909" i="2"/>
  <c r="DO910" i="2"/>
  <c r="DO911" i="2"/>
  <c r="DO912" i="2"/>
  <c r="DO913" i="2"/>
  <c r="DO914" i="2"/>
  <c r="DO915" i="2"/>
  <c r="DO916" i="2"/>
  <c r="DO917" i="2"/>
  <c r="DO918" i="2"/>
  <c r="DO919" i="2"/>
  <c r="DO920" i="2"/>
  <c r="DO921" i="2"/>
  <c r="DO922" i="2"/>
  <c r="DO923" i="2"/>
  <c r="DO924" i="2"/>
  <c r="DO925" i="2"/>
  <c r="DO926" i="2"/>
  <c r="DO927" i="2"/>
  <c r="DO928" i="2"/>
  <c r="DO929" i="2"/>
  <c r="DO930" i="2"/>
  <c r="DO931" i="2"/>
  <c r="DO932" i="2"/>
  <c r="DO933" i="2"/>
  <c r="DO934" i="2"/>
  <c r="DO935" i="2"/>
  <c r="DO936" i="2"/>
  <c r="DO937" i="2"/>
  <c r="DO938" i="2"/>
  <c r="DO939" i="2"/>
  <c r="DO940" i="2"/>
  <c r="DO941" i="2"/>
  <c r="DO942" i="2"/>
  <c r="DO943" i="2"/>
  <c r="DO944" i="2"/>
  <c r="DO945" i="2"/>
  <c r="DO946" i="2"/>
  <c r="DO947" i="2"/>
  <c r="DO948" i="2"/>
  <c r="DO949" i="2"/>
  <c r="DO950" i="2"/>
  <c r="DO951" i="2"/>
  <c r="DO952" i="2"/>
  <c r="DO953" i="2"/>
  <c r="DO954" i="2"/>
  <c r="DO955" i="2"/>
  <c r="DO956" i="2"/>
  <c r="DO957" i="2"/>
  <c r="DO958" i="2"/>
  <c r="DO959" i="2"/>
  <c r="DO960" i="2"/>
  <c r="DO961" i="2"/>
  <c r="DO962" i="2"/>
  <c r="DO963" i="2"/>
  <c r="DO964" i="2"/>
  <c r="DO965" i="2"/>
  <c r="DO966" i="2"/>
  <c r="DO967" i="2"/>
  <c r="DO968" i="2"/>
  <c r="DO969" i="2"/>
  <c r="DO970" i="2"/>
  <c r="DO971" i="2"/>
  <c r="DO972" i="2"/>
  <c r="DO973" i="2"/>
  <c r="DO974" i="2"/>
  <c r="DO975" i="2"/>
  <c r="DO976" i="2"/>
  <c r="DO977" i="2"/>
  <c r="DO978" i="2"/>
  <c r="DO979" i="2"/>
  <c r="DO980" i="2"/>
  <c r="DO981" i="2"/>
  <c r="DO982" i="2"/>
  <c r="DO983" i="2"/>
  <c r="DO984" i="2"/>
  <c r="DO985" i="2"/>
  <c r="DO986" i="2"/>
  <c r="DO987" i="2"/>
  <c r="DO988" i="2"/>
  <c r="DO989" i="2"/>
  <c r="DO990" i="2"/>
  <c r="DO991" i="2"/>
  <c r="DO992" i="2"/>
  <c r="DO993" i="2"/>
  <c r="DO994" i="2"/>
  <c r="DO995" i="2"/>
  <c r="DO996" i="2"/>
  <c r="DO997" i="2"/>
  <c r="DO998" i="2"/>
  <c r="DO999" i="2"/>
  <c r="DO1000" i="2"/>
  <c r="DO1001" i="2"/>
  <c r="DO1002" i="2"/>
  <c r="DO1003" i="2"/>
  <c r="DO1004" i="2"/>
  <c r="DO1005" i="2"/>
  <c r="DO1006" i="2"/>
  <c r="DO1007" i="2"/>
  <c r="DO1008" i="2"/>
  <c r="DO1009" i="2"/>
  <c r="DO1010" i="2"/>
  <c r="DO1011" i="2"/>
  <c r="DO1012" i="2"/>
  <c r="DO1013" i="2"/>
  <c r="DO1014" i="2"/>
  <c r="DO1015" i="2"/>
  <c r="DO1016" i="2"/>
  <c r="DO1017" i="2"/>
  <c r="DO1018" i="2"/>
  <c r="DO1019" i="2"/>
  <c r="DO1020" i="2"/>
  <c r="DO1021" i="2"/>
  <c r="DO1022" i="2"/>
  <c r="DO1023" i="2"/>
  <c r="DO1024" i="2"/>
  <c r="DO1025" i="2"/>
  <c r="DO1026" i="2"/>
  <c r="DO1027" i="2"/>
  <c r="DO1028" i="2"/>
  <c r="DO1029" i="2"/>
  <c r="DO1030" i="2"/>
  <c r="DO1031" i="2"/>
  <c r="DO1032" i="2"/>
  <c r="DO1033" i="2"/>
  <c r="DO1034" i="2"/>
  <c r="DO1035" i="2"/>
  <c r="DO1036" i="2"/>
  <c r="DO1037" i="2"/>
  <c r="DO1038" i="2"/>
  <c r="DO1039" i="2"/>
  <c r="DO1040" i="2"/>
  <c r="DO1041" i="2"/>
  <c r="DO1042" i="2"/>
  <c r="DO1043" i="2"/>
  <c r="DO1044" i="2"/>
  <c r="DO1045" i="2"/>
  <c r="DO1046" i="2"/>
  <c r="DO1047" i="2"/>
  <c r="DO1048" i="2"/>
  <c r="DO1049" i="2"/>
  <c r="DO1050" i="2"/>
  <c r="DO1051" i="2"/>
  <c r="DO1052" i="2"/>
  <c r="DO1053" i="2"/>
  <c r="DO1054" i="2"/>
  <c r="DO1055" i="2"/>
  <c r="DO1056" i="2"/>
  <c r="DO1057" i="2"/>
  <c r="DO1058" i="2"/>
  <c r="DO1059" i="2"/>
  <c r="DO1060" i="2"/>
  <c r="DO1061" i="2"/>
  <c r="DO1062" i="2"/>
  <c r="DO1063" i="2"/>
  <c r="DO1064" i="2"/>
  <c r="DO1065" i="2"/>
  <c r="DO1066" i="2"/>
  <c r="DO1067" i="2"/>
  <c r="DO1068" i="2"/>
  <c r="DO1069" i="2"/>
  <c r="DO1070" i="2"/>
  <c r="DO1071" i="2"/>
  <c r="DO1072" i="2"/>
  <c r="DO1073" i="2"/>
  <c r="DO1074" i="2"/>
  <c r="DO1075" i="2"/>
  <c r="DO1076" i="2"/>
  <c r="DO1077" i="2"/>
  <c r="DO1078" i="2"/>
  <c r="DO1079" i="2"/>
  <c r="DO1080" i="2"/>
  <c r="DO1081" i="2"/>
  <c r="DO1082" i="2"/>
  <c r="DO1083" i="2"/>
  <c r="DO1084" i="2"/>
  <c r="DO1085" i="2"/>
  <c r="DO1086" i="2"/>
  <c r="DO1087" i="2"/>
  <c r="DO1088" i="2"/>
  <c r="DO1089" i="2"/>
  <c r="DO1090" i="2"/>
  <c r="DO1091" i="2"/>
  <c r="DO1092" i="2"/>
  <c r="DO1093" i="2"/>
  <c r="DO1094" i="2"/>
  <c r="DO1095" i="2"/>
  <c r="DO1096" i="2"/>
  <c r="DO1097" i="2"/>
  <c r="DO1098" i="2"/>
  <c r="DO1099" i="2"/>
  <c r="DO1100" i="2"/>
  <c r="DO1101" i="2"/>
  <c r="DO1102" i="2"/>
  <c r="DO1103" i="2"/>
  <c r="DO1104" i="2"/>
  <c r="DO1105" i="2"/>
  <c r="DO1106" i="2"/>
  <c r="DO1107" i="2"/>
  <c r="DO1108" i="2"/>
  <c r="DO1109" i="2"/>
  <c r="DO1110" i="2"/>
  <c r="DO1111" i="2"/>
  <c r="DO1112" i="2"/>
  <c r="DO1113" i="2"/>
  <c r="DO1114" i="2"/>
  <c r="DO1115" i="2"/>
  <c r="DO1116" i="2"/>
  <c r="DO1117" i="2"/>
  <c r="DO1118" i="2"/>
  <c r="DO1119" i="2"/>
  <c r="DO1120" i="2"/>
  <c r="DO1121" i="2"/>
  <c r="DO1122" i="2"/>
  <c r="DO1123" i="2"/>
  <c r="DO1124" i="2"/>
  <c r="DO1125" i="2"/>
  <c r="DO1126" i="2"/>
  <c r="DO1127" i="2"/>
  <c r="DO1128" i="2"/>
  <c r="DO1129" i="2"/>
  <c r="DO1130" i="2"/>
  <c r="DO1131" i="2"/>
  <c r="DO1132" i="2"/>
  <c r="DO1133" i="2"/>
  <c r="DO1134" i="2"/>
  <c r="DO1135" i="2"/>
  <c r="DO1136" i="2"/>
  <c r="DO1137" i="2"/>
  <c r="DO1138" i="2"/>
  <c r="DO1139" i="2"/>
  <c r="DO1140" i="2"/>
  <c r="DO1141" i="2"/>
  <c r="DO1142" i="2"/>
  <c r="DO1143" i="2"/>
  <c r="DO1144" i="2"/>
  <c r="DO1145" i="2"/>
  <c r="DO1146" i="2"/>
  <c r="DO1147" i="2"/>
  <c r="DO1148" i="2"/>
  <c r="DO1149" i="2"/>
  <c r="DO1150" i="2"/>
  <c r="DO1151" i="2"/>
  <c r="DO1152" i="2"/>
  <c r="DO1153" i="2"/>
  <c r="DO1154" i="2"/>
  <c r="DO1155" i="2"/>
  <c r="DO1156" i="2"/>
  <c r="DO1157" i="2"/>
  <c r="DO1158" i="2"/>
  <c r="DO1159" i="2"/>
  <c r="DO1160" i="2"/>
  <c r="DO1161" i="2"/>
  <c r="DO1162" i="2"/>
  <c r="DO1163" i="2"/>
  <c r="DO1164" i="2"/>
  <c r="DO1165" i="2"/>
  <c r="DO1166" i="2"/>
  <c r="DO1167" i="2"/>
  <c r="DO1168" i="2"/>
  <c r="DO1169" i="2"/>
  <c r="DO1170" i="2"/>
  <c r="DO1171" i="2"/>
  <c r="DO1172" i="2"/>
  <c r="DO1173" i="2"/>
  <c r="DO1174" i="2"/>
  <c r="DO1175" i="2"/>
  <c r="DO1176" i="2"/>
  <c r="DO1177" i="2"/>
  <c r="DO1178" i="2"/>
  <c r="DO1179" i="2"/>
  <c r="DO1180" i="2"/>
  <c r="DO1181" i="2"/>
  <c r="DO1182" i="2"/>
  <c r="DO1183" i="2"/>
  <c r="DO1184" i="2"/>
  <c r="DO1185" i="2"/>
  <c r="DO1186" i="2"/>
  <c r="DO1187" i="2"/>
  <c r="DO1188" i="2"/>
  <c r="DO1189" i="2"/>
  <c r="DO1190" i="2"/>
  <c r="DO1191" i="2"/>
  <c r="DO1192" i="2"/>
  <c r="DO1193" i="2"/>
  <c r="DO1194" i="2"/>
  <c r="DO1195" i="2"/>
  <c r="DO1196" i="2"/>
  <c r="DO1197" i="2"/>
  <c r="DO1198" i="2"/>
  <c r="DO1199" i="2"/>
  <c r="DO1200" i="2"/>
  <c r="DO1201" i="2"/>
  <c r="DO1202" i="2"/>
  <c r="DO1203" i="2"/>
  <c r="DO1204" i="2"/>
  <c r="DO1205" i="2"/>
  <c r="DO1206" i="2"/>
  <c r="DO1207" i="2"/>
  <c r="DO1208" i="2"/>
  <c r="DO1209" i="2"/>
  <c r="DO1210" i="2"/>
  <c r="DO1211" i="2"/>
  <c r="DO1212" i="2"/>
  <c r="DO1213" i="2"/>
  <c r="DO1214" i="2"/>
  <c r="DO1215" i="2"/>
  <c r="DO1216" i="2"/>
  <c r="DO1217" i="2"/>
  <c r="DO1218" i="2"/>
  <c r="DO1219" i="2"/>
  <c r="DO1220" i="2"/>
  <c r="DO1221" i="2"/>
  <c r="DO1222" i="2"/>
  <c r="DO1223" i="2"/>
  <c r="DO1224" i="2"/>
  <c r="DO1225" i="2"/>
  <c r="DO1226" i="2"/>
  <c r="DO1227" i="2"/>
  <c r="DO1228" i="2"/>
  <c r="DO1229" i="2"/>
  <c r="DO1230" i="2"/>
  <c r="DO1231" i="2"/>
  <c r="DO1232" i="2"/>
  <c r="DO1233" i="2"/>
  <c r="DO1234" i="2"/>
  <c r="DO1235" i="2"/>
  <c r="DO1236" i="2"/>
  <c r="DO1237" i="2"/>
  <c r="DO1238" i="2"/>
  <c r="DO1239" i="2"/>
  <c r="DO1240" i="2"/>
  <c r="DO1241" i="2"/>
  <c r="DO1242" i="2"/>
  <c r="DO1243" i="2"/>
  <c r="DO1244" i="2"/>
  <c r="DO1245" i="2"/>
  <c r="DO1246" i="2"/>
  <c r="DO1247" i="2"/>
  <c r="DO1248" i="2"/>
  <c r="DO1249" i="2"/>
  <c r="DO1250" i="2"/>
  <c r="DO1251" i="2"/>
  <c r="DO1252" i="2"/>
  <c r="DO1253" i="2"/>
  <c r="DO1254" i="2"/>
  <c r="DO1255" i="2"/>
  <c r="DO1256" i="2"/>
  <c r="DO1257" i="2"/>
  <c r="DO1258" i="2"/>
  <c r="DO1259" i="2"/>
  <c r="DO1260" i="2"/>
  <c r="DO1261" i="2"/>
  <c r="DO1262" i="2"/>
  <c r="DO1263" i="2"/>
  <c r="DO1264" i="2"/>
  <c r="DO1265" i="2"/>
  <c r="DO1266" i="2"/>
  <c r="DO1267" i="2"/>
  <c r="DO1268" i="2"/>
  <c r="DO1269" i="2"/>
  <c r="DO1270" i="2"/>
  <c r="DO1271" i="2"/>
  <c r="DO1272" i="2"/>
  <c r="DO1273" i="2"/>
  <c r="DO1274" i="2"/>
  <c r="DO1275" i="2"/>
  <c r="DO1276" i="2"/>
  <c r="DO1277" i="2"/>
  <c r="DO1278" i="2"/>
  <c r="DO1279" i="2"/>
  <c r="DO1280" i="2"/>
  <c r="DO1281" i="2"/>
  <c r="DO1282" i="2"/>
  <c r="DO1283" i="2"/>
  <c r="DO1284" i="2"/>
  <c r="DO1285" i="2"/>
  <c r="DO1286" i="2"/>
  <c r="DO1287" i="2"/>
  <c r="DO1288" i="2"/>
  <c r="DO1289" i="2"/>
  <c r="DO1290" i="2"/>
  <c r="DO1291" i="2"/>
  <c r="DO1292" i="2"/>
  <c r="DO1293" i="2"/>
  <c r="DO1294" i="2"/>
  <c r="DO1295" i="2"/>
  <c r="DO1296" i="2"/>
  <c r="DO1297" i="2"/>
  <c r="DO1298" i="2"/>
  <c r="DO1299" i="2"/>
  <c r="DO1300" i="2"/>
  <c r="DO1301" i="2"/>
  <c r="DO1302" i="2"/>
  <c r="DO1303" i="2"/>
  <c r="DO1304" i="2"/>
  <c r="DO1305" i="2"/>
  <c r="DO1306" i="2"/>
  <c r="DO1307" i="2"/>
  <c r="DO1308" i="2"/>
  <c r="DO1309" i="2"/>
  <c r="DO1310" i="2"/>
  <c r="DO1311" i="2"/>
  <c r="DO1312" i="2"/>
  <c r="DO1313" i="2"/>
  <c r="DO1314" i="2"/>
  <c r="DO1315" i="2"/>
  <c r="DO1316" i="2"/>
  <c r="DO1317" i="2"/>
  <c r="DO1318" i="2"/>
  <c r="DO1319" i="2"/>
  <c r="DO1320" i="2"/>
  <c r="DO1321" i="2"/>
  <c r="DO1322" i="2"/>
  <c r="DO1323" i="2"/>
  <c r="DO1324" i="2"/>
  <c r="DO1325" i="2"/>
  <c r="DO1326" i="2"/>
  <c r="DO1327" i="2"/>
  <c r="DO1328" i="2"/>
  <c r="DO1329" i="2"/>
  <c r="DO1330" i="2"/>
  <c r="DO1331" i="2"/>
  <c r="DO1332" i="2"/>
  <c r="DO1333" i="2"/>
  <c r="DO1334" i="2"/>
  <c r="DO1335" i="2"/>
  <c r="DO1336" i="2"/>
  <c r="DO1337" i="2"/>
  <c r="DO1338" i="2"/>
  <c r="DO1339" i="2"/>
  <c r="DO1340" i="2"/>
  <c r="DO1341" i="2"/>
  <c r="DO1342" i="2"/>
  <c r="DO1343" i="2"/>
  <c r="DO1344" i="2"/>
  <c r="DO1345" i="2"/>
  <c r="DO1346" i="2"/>
  <c r="DO1347" i="2"/>
  <c r="DO1348" i="2"/>
  <c r="DO1349" i="2"/>
  <c r="DO1350" i="2"/>
  <c r="DO1351" i="2"/>
  <c r="DO1352" i="2"/>
  <c r="DO1353" i="2"/>
  <c r="DO1354" i="2"/>
  <c r="DO1355" i="2"/>
  <c r="DO1356" i="2"/>
  <c r="DO1357" i="2"/>
  <c r="DO1358" i="2"/>
  <c r="DO1359" i="2"/>
  <c r="DO1360" i="2"/>
  <c r="DO1361" i="2"/>
  <c r="DO1362" i="2"/>
  <c r="DO1363" i="2"/>
  <c r="DO1364" i="2"/>
  <c r="DO1365" i="2"/>
  <c r="DO1366" i="2"/>
  <c r="DO1367" i="2"/>
  <c r="DO1368" i="2"/>
  <c r="DO1369" i="2"/>
  <c r="DO1370" i="2"/>
  <c r="DO1371" i="2"/>
  <c r="DO1372" i="2"/>
  <c r="DO1373" i="2"/>
  <c r="DO1374" i="2"/>
  <c r="DO1375" i="2"/>
  <c r="DO1376" i="2"/>
  <c r="DO1377" i="2"/>
  <c r="DO1378" i="2"/>
  <c r="DO1379" i="2"/>
  <c r="DO1380" i="2"/>
  <c r="DO1381" i="2"/>
  <c r="DO1382" i="2"/>
  <c r="DO1383" i="2"/>
  <c r="DO1384" i="2"/>
  <c r="DO1385" i="2"/>
  <c r="DO1386" i="2"/>
  <c r="DO1387" i="2"/>
  <c r="DO1388" i="2"/>
  <c r="DO1389" i="2"/>
  <c r="DO1390" i="2"/>
  <c r="DO1391" i="2"/>
  <c r="DO1392" i="2"/>
  <c r="DO1393" i="2"/>
  <c r="DO1394" i="2"/>
  <c r="DO1395" i="2"/>
  <c r="DO1396" i="2"/>
  <c r="DO1397" i="2"/>
  <c r="DO1398" i="2"/>
  <c r="DO1399" i="2"/>
  <c r="DO1400" i="2"/>
  <c r="DO1401" i="2"/>
  <c r="DO1402" i="2"/>
  <c r="DO1403" i="2"/>
  <c r="DO1404" i="2"/>
  <c r="DO1405" i="2"/>
  <c r="DO1406" i="2"/>
  <c r="DO1407" i="2"/>
  <c r="DO1408" i="2"/>
  <c r="DO1409" i="2"/>
  <c r="DO1410" i="2"/>
  <c r="DO1411" i="2"/>
  <c r="DO1412" i="2"/>
  <c r="DO1413" i="2"/>
  <c r="DO1414" i="2"/>
  <c r="DO1415" i="2"/>
  <c r="DO1416" i="2"/>
  <c r="DO1417" i="2"/>
  <c r="DO1418" i="2"/>
  <c r="DO1419" i="2"/>
  <c r="DO1420" i="2"/>
  <c r="DO1421" i="2"/>
  <c r="DO1422" i="2"/>
  <c r="DO1423" i="2"/>
  <c r="DO1424" i="2"/>
  <c r="DO1425" i="2"/>
  <c r="DO1426" i="2"/>
  <c r="DO1427" i="2"/>
  <c r="DO1428" i="2"/>
  <c r="DO1429" i="2"/>
  <c r="DO1430" i="2"/>
  <c r="DO1431" i="2"/>
  <c r="DO1432" i="2"/>
  <c r="DO1433" i="2"/>
  <c r="DO1434" i="2"/>
  <c r="DO1435" i="2"/>
  <c r="DO1436" i="2"/>
  <c r="DO1437" i="2"/>
  <c r="DO1438" i="2"/>
  <c r="DO1439" i="2"/>
  <c r="DO1440" i="2"/>
  <c r="DO1441" i="2"/>
  <c r="DO1442" i="2"/>
  <c r="DO1443" i="2"/>
  <c r="DO1444" i="2"/>
  <c r="DO1445" i="2"/>
  <c r="DO1446" i="2"/>
  <c r="DO1447" i="2"/>
  <c r="DO1448" i="2"/>
  <c r="DO1449" i="2"/>
  <c r="DO1450" i="2"/>
  <c r="DO1451" i="2"/>
  <c r="DO1452" i="2"/>
  <c r="DO1453" i="2"/>
  <c r="DO1454" i="2"/>
  <c r="DO1455" i="2"/>
  <c r="DO1456" i="2"/>
  <c r="DO1457" i="2"/>
  <c r="DO1458" i="2"/>
  <c r="DO1459" i="2"/>
  <c r="DO1460" i="2"/>
  <c r="DO1461" i="2"/>
  <c r="DO1462" i="2"/>
  <c r="DO1463" i="2"/>
  <c r="DO1464" i="2"/>
  <c r="DO1465" i="2"/>
  <c r="DO1466" i="2"/>
  <c r="DO1467" i="2"/>
  <c r="DO1468" i="2"/>
  <c r="DO1469" i="2"/>
  <c r="DO1470" i="2"/>
  <c r="DO1471" i="2"/>
  <c r="DO1472" i="2"/>
  <c r="DO1473" i="2"/>
  <c r="DO1474" i="2"/>
  <c r="DO1475" i="2"/>
  <c r="DO1476" i="2"/>
  <c r="DO1477" i="2"/>
  <c r="DO1478" i="2"/>
  <c r="DO1479" i="2"/>
  <c r="DO1480" i="2"/>
  <c r="DO1481" i="2"/>
  <c r="DO1482" i="2"/>
  <c r="DO1483" i="2"/>
  <c r="DO1484" i="2"/>
  <c r="DO1485" i="2"/>
  <c r="DO1486" i="2"/>
  <c r="DO1487" i="2"/>
  <c r="DO1488" i="2"/>
  <c r="DO1489" i="2"/>
  <c r="DO1490" i="2"/>
  <c r="DO1491" i="2"/>
  <c r="DO1492" i="2"/>
  <c r="DO1493" i="2"/>
  <c r="DO1494" i="2"/>
  <c r="DO1495" i="2"/>
  <c r="DO1496" i="2"/>
  <c r="DO1497" i="2"/>
  <c r="DO1498" i="2"/>
  <c r="DO1499" i="2"/>
  <c r="DO1500" i="2"/>
  <c r="DO1501" i="2"/>
  <c r="DO1502" i="2"/>
  <c r="DO1503" i="2"/>
  <c r="DO1504" i="2"/>
  <c r="DO1505" i="2"/>
  <c r="DO1506" i="2"/>
  <c r="DO1507" i="2"/>
  <c r="DO1508" i="2"/>
  <c r="DO1509" i="2"/>
  <c r="DO1510" i="2"/>
  <c r="DO1511" i="2"/>
  <c r="DO1512" i="2"/>
  <c r="DO1513" i="2"/>
  <c r="DO1514" i="2"/>
  <c r="DO1515" i="2"/>
  <c r="DO1516" i="2"/>
  <c r="DO1517" i="2"/>
  <c r="DO1518" i="2"/>
  <c r="DO1519" i="2"/>
  <c r="DO1520" i="2"/>
  <c r="DO1521" i="2"/>
  <c r="DO1522" i="2"/>
  <c r="DO1523" i="2"/>
  <c r="DO1524" i="2"/>
  <c r="DO1525" i="2"/>
  <c r="DO1526" i="2"/>
  <c r="DO1527" i="2"/>
  <c r="DO1528" i="2"/>
  <c r="DO1529" i="2"/>
  <c r="DO1530" i="2"/>
  <c r="DO1531" i="2"/>
  <c r="DO1532" i="2"/>
  <c r="DO1533" i="2"/>
  <c r="DO1534" i="2"/>
  <c r="DO1535" i="2"/>
  <c r="DO1536" i="2"/>
  <c r="DO1537" i="2"/>
  <c r="DO1538" i="2"/>
  <c r="DO1539" i="2"/>
  <c r="DO1540" i="2"/>
  <c r="DO1541" i="2"/>
  <c r="DO1542" i="2"/>
  <c r="DO1543" i="2"/>
  <c r="DO1544" i="2"/>
  <c r="DO1545" i="2"/>
  <c r="DO1546" i="2"/>
  <c r="DO1547" i="2"/>
  <c r="DO1548" i="2"/>
  <c r="DO1549" i="2"/>
  <c r="DO1550" i="2"/>
  <c r="DO1551" i="2"/>
  <c r="DO1552" i="2"/>
  <c r="DO1553" i="2"/>
  <c r="DO1554" i="2"/>
  <c r="DO1555" i="2"/>
  <c r="DO1556" i="2"/>
  <c r="DO1557" i="2"/>
  <c r="DO1558" i="2"/>
  <c r="DO1559" i="2"/>
  <c r="DO1560" i="2"/>
  <c r="DO1561" i="2"/>
  <c r="DO1562" i="2"/>
  <c r="DO1563" i="2"/>
  <c r="DO1564" i="2"/>
  <c r="DO1565" i="2"/>
  <c r="DO1566" i="2"/>
  <c r="DO1567" i="2"/>
  <c r="DO1568" i="2"/>
  <c r="DO1569" i="2"/>
  <c r="DO1570" i="2"/>
  <c r="DO1571" i="2"/>
  <c r="DO1572" i="2"/>
  <c r="DO1573" i="2"/>
  <c r="DO1574" i="2"/>
  <c r="DO1575" i="2"/>
  <c r="DO1576" i="2"/>
  <c r="DO1577" i="2"/>
  <c r="DO1578" i="2"/>
  <c r="DO1579" i="2"/>
  <c r="DO1580" i="2"/>
  <c r="DO1581" i="2"/>
  <c r="DO1582" i="2"/>
  <c r="DO1583" i="2"/>
  <c r="DO1584" i="2"/>
  <c r="DO1585" i="2"/>
  <c r="DO1586" i="2"/>
  <c r="DO1587" i="2"/>
  <c r="DO1588" i="2"/>
  <c r="DO1589" i="2"/>
  <c r="DO1590" i="2"/>
  <c r="DO1591" i="2"/>
  <c r="DO1592" i="2"/>
  <c r="DO1593" i="2"/>
  <c r="DO1594" i="2"/>
  <c r="DO1595" i="2"/>
  <c r="DO1596" i="2"/>
  <c r="DO1597" i="2"/>
  <c r="DO1598" i="2"/>
  <c r="DO1599" i="2"/>
  <c r="DO1600" i="2"/>
  <c r="DO1601" i="2"/>
  <c r="DO1602" i="2"/>
  <c r="DO1603" i="2"/>
  <c r="DO1604" i="2"/>
  <c r="DO1605" i="2"/>
  <c r="DO1606" i="2"/>
  <c r="DO1607" i="2"/>
  <c r="DO1608" i="2"/>
  <c r="DO1609" i="2"/>
  <c r="DO1610" i="2"/>
  <c r="DO1611" i="2"/>
  <c r="DO1612" i="2"/>
  <c r="DO1613" i="2"/>
  <c r="DO1614" i="2"/>
  <c r="DO1615" i="2"/>
  <c r="DO1616" i="2"/>
  <c r="DO1617" i="2"/>
  <c r="DO1618" i="2"/>
  <c r="DO1619" i="2"/>
  <c r="DO1620" i="2"/>
  <c r="DO1621" i="2"/>
  <c r="DO1622" i="2"/>
  <c r="DO1623" i="2"/>
  <c r="DO1624" i="2"/>
  <c r="DO1625" i="2"/>
  <c r="DO1626" i="2"/>
  <c r="DO1627" i="2"/>
  <c r="DO1628" i="2"/>
  <c r="DO1629" i="2"/>
  <c r="DO1630" i="2"/>
  <c r="DO1631" i="2"/>
  <c r="DO1632" i="2"/>
  <c r="DO1633" i="2"/>
  <c r="DO1634" i="2"/>
  <c r="DO1635" i="2"/>
  <c r="DO1636" i="2"/>
  <c r="DO1637" i="2"/>
  <c r="DO1638" i="2"/>
  <c r="DO1639" i="2"/>
  <c r="DO1640" i="2"/>
  <c r="DO1641" i="2"/>
  <c r="DO1642" i="2"/>
  <c r="DO1643" i="2"/>
  <c r="DO1644" i="2"/>
  <c r="DO1645" i="2"/>
  <c r="DO1646" i="2"/>
  <c r="DO1647" i="2"/>
  <c r="DO1648" i="2"/>
  <c r="DO1649" i="2"/>
  <c r="DO1650" i="2"/>
  <c r="DO1651" i="2"/>
  <c r="DO1652" i="2"/>
  <c r="DO1653" i="2"/>
  <c r="DO1654" i="2"/>
  <c r="DO1655" i="2"/>
  <c r="DO1656" i="2"/>
  <c r="DO1657" i="2"/>
  <c r="DO1658" i="2"/>
  <c r="DO1659" i="2"/>
  <c r="DO1660" i="2"/>
  <c r="DO1661" i="2"/>
  <c r="DO1662" i="2"/>
  <c r="DO1663" i="2"/>
  <c r="DO1664" i="2"/>
  <c r="DO1665" i="2"/>
  <c r="DO1666" i="2"/>
  <c r="DO1667" i="2"/>
  <c r="DO1668" i="2"/>
  <c r="DO1669" i="2"/>
  <c r="DO1670" i="2"/>
  <c r="DO1671" i="2"/>
  <c r="DO1672" i="2"/>
  <c r="DO1673" i="2"/>
  <c r="DO1674" i="2"/>
  <c r="DO1675" i="2"/>
  <c r="DO1676" i="2"/>
  <c r="DO1677" i="2"/>
  <c r="DO1678" i="2"/>
  <c r="DO1679" i="2"/>
  <c r="DO1680" i="2"/>
  <c r="DO1681" i="2"/>
  <c r="DO1682" i="2"/>
  <c r="DO1683" i="2"/>
  <c r="DO1684" i="2"/>
  <c r="DO1685" i="2"/>
  <c r="DO1686" i="2"/>
  <c r="DO1687" i="2"/>
  <c r="DO1688" i="2"/>
  <c r="DO1689" i="2"/>
  <c r="DO1690" i="2"/>
  <c r="DO1691" i="2"/>
  <c r="DO1692" i="2"/>
  <c r="DO1693" i="2"/>
  <c r="DO1694" i="2"/>
  <c r="DO1695" i="2"/>
  <c r="DO1696" i="2"/>
  <c r="DO1697" i="2"/>
  <c r="DO1698" i="2"/>
  <c r="DO1699" i="2"/>
  <c r="DO1700" i="2"/>
  <c r="DO1701" i="2"/>
  <c r="DO1702" i="2"/>
  <c r="DO1703" i="2"/>
  <c r="DO1704" i="2"/>
  <c r="DO1705" i="2"/>
  <c r="DO1706" i="2"/>
  <c r="DO1707" i="2"/>
  <c r="DO1708" i="2"/>
  <c r="DO1709" i="2"/>
  <c r="DO1710" i="2"/>
  <c r="DO1711" i="2"/>
  <c r="DO1712" i="2"/>
  <c r="DO1713" i="2"/>
  <c r="DO1714" i="2"/>
  <c r="DO1715" i="2"/>
  <c r="DO1716" i="2"/>
  <c r="DO1717" i="2"/>
  <c r="DO1718" i="2"/>
  <c r="DO1719" i="2"/>
  <c r="DO1720" i="2"/>
  <c r="DO1721" i="2"/>
  <c r="DO1722" i="2"/>
  <c r="DO1723" i="2"/>
  <c r="DO1724" i="2"/>
  <c r="DO1725" i="2"/>
  <c r="DO1726" i="2"/>
  <c r="DO1727" i="2"/>
  <c r="DO1728" i="2"/>
  <c r="DO1729" i="2"/>
  <c r="DO1730" i="2"/>
  <c r="DO1731" i="2"/>
  <c r="DO1732" i="2"/>
  <c r="DO1733" i="2"/>
  <c r="DO1734" i="2"/>
  <c r="DO1735" i="2"/>
  <c r="DO1736" i="2"/>
  <c r="DO1737" i="2"/>
  <c r="DO1738" i="2"/>
  <c r="DO1739" i="2"/>
  <c r="DO1740" i="2"/>
  <c r="DO1741" i="2"/>
  <c r="DO1742" i="2"/>
  <c r="DO1743" i="2"/>
  <c r="DO1744" i="2"/>
  <c r="DO1745" i="2"/>
  <c r="DO1746" i="2"/>
  <c r="DO1747" i="2"/>
  <c r="DO1748" i="2"/>
  <c r="DO1749" i="2"/>
  <c r="DO1750" i="2"/>
  <c r="DO1751" i="2"/>
  <c r="DO1752" i="2"/>
  <c r="DO1753" i="2"/>
  <c r="DO1754" i="2"/>
  <c r="DO1755" i="2"/>
  <c r="DO1756" i="2"/>
  <c r="DO1757" i="2"/>
  <c r="DO1758" i="2"/>
  <c r="DO1759" i="2"/>
  <c r="DO1760" i="2"/>
  <c r="DO1761" i="2"/>
  <c r="DO1762" i="2"/>
  <c r="DO1763" i="2"/>
  <c r="DO1764" i="2"/>
  <c r="DO1765" i="2"/>
  <c r="DO1766" i="2"/>
  <c r="DO1767" i="2"/>
  <c r="DO1768" i="2"/>
  <c r="DO1769" i="2"/>
  <c r="DO1770" i="2"/>
  <c r="DO1771" i="2"/>
  <c r="DO1772" i="2"/>
  <c r="DO1773" i="2"/>
  <c r="DO1774" i="2"/>
  <c r="DO1775" i="2"/>
  <c r="DO1776" i="2"/>
  <c r="DO1777" i="2"/>
  <c r="DO1778" i="2"/>
  <c r="DO1779" i="2"/>
  <c r="DO1780" i="2"/>
  <c r="DO1781" i="2"/>
  <c r="DO1782" i="2"/>
  <c r="DO1783" i="2"/>
  <c r="DO1784" i="2"/>
  <c r="DO1785" i="2"/>
  <c r="DO1786" i="2"/>
  <c r="DO1787" i="2"/>
  <c r="DO1788" i="2"/>
  <c r="DO1789" i="2"/>
  <c r="DO1790" i="2"/>
  <c r="DO1791" i="2"/>
  <c r="DO1792" i="2"/>
  <c r="DO1793" i="2"/>
  <c r="DO1794" i="2"/>
  <c r="DO1795" i="2"/>
  <c r="DO1796" i="2"/>
  <c r="DO1797" i="2"/>
  <c r="DO1798" i="2"/>
  <c r="DO1799" i="2"/>
  <c r="DO1800" i="2"/>
  <c r="DO1801" i="2"/>
  <c r="DO1802" i="2"/>
  <c r="DO1803" i="2"/>
  <c r="DO1804" i="2"/>
  <c r="DO1805" i="2"/>
  <c r="DO1806" i="2"/>
  <c r="DO1807" i="2"/>
  <c r="DO1808" i="2"/>
  <c r="DO1809" i="2"/>
  <c r="DO1810" i="2"/>
  <c r="DO1811" i="2"/>
  <c r="DO1812" i="2"/>
  <c r="DO1813" i="2"/>
  <c r="DO1814" i="2"/>
  <c r="DO1815" i="2"/>
  <c r="DO1816" i="2"/>
  <c r="DO1817" i="2"/>
  <c r="DO1818" i="2"/>
  <c r="DO1819" i="2"/>
  <c r="DO1820" i="2"/>
  <c r="DO1821" i="2"/>
  <c r="DO1822" i="2"/>
  <c r="DO1823" i="2"/>
  <c r="DO1824" i="2"/>
  <c r="DO1825" i="2"/>
  <c r="DO1826" i="2"/>
  <c r="DO1827" i="2"/>
  <c r="DO1828" i="2"/>
  <c r="DO1829" i="2"/>
  <c r="DO1830" i="2"/>
  <c r="DO1831" i="2"/>
  <c r="DO1832" i="2"/>
  <c r="DO1833" i="2"/>
  <c r="DO1834" i="2"/>
  <c r="DO1835" i="2"/>
  <c r="DO1836" i="2"/>
  <c r="DO1837" i="2"/>
  <c r="DO1838" i="2"/>
  <c r="DO1839" i="2"/>
  <c r="DO1840" i="2"/>
  <c r="DO1841" i="2"/>
  <c r="DO1842" i="2"/>
  <c r="DO1843" i="2"/>
  <c r="DO1844" i="2"/>
  <c r="DO1845" i="2"/>
  <c r="DO1846" i="2"/>
  <c r="DO1847" i="2"/>
  <c r="DO1848" i="2"/>
  <c r="DO1849" i="2"/>
  <c r="DO1850" i="2"/>
  <c r="DO1851" i="2"/>
  <c r="DO1852" i="2"/>
  <c r="DO1853" i="2"/>
  <c r="DO1854" i="2"/>
  <c r="DO1855" i="2"/>
  <c r="DO1856" i="2"/>
  <c r="DO1857" i="2"/>
  <c r="DO1858" i="2"/>
  <c r="DO1859" i="2"/>
  <c r="DO1860" i="2"/>
  <c r="DO1861" i="2"/>
  <c r="DO1862" i="2"/>
  <c r="DO1863" i="2"/>
  <c r="DO1864" i="2"/>
  <c r="DO1865" i="2"/>
  <c r="DO1866" i="2"/>
  <c r="DO1867" i="2"/>
  <c r="DO1868" i="2"/>
  <c r="DO1869" i="2"/>
  <c r="DO1870" i="2"/>
  <c r="DO1871" i="2"/>
  <c r="DO1872" i="2"/>
  <c r="DO1873" i="2"/>
  <c r="DO1874" i="2"/>
  <c r="DO1875" i="2"/>
  <c r="DO1876" i="2"/>
  <c r="DO1877" i="2"/>
  <c r="DO1878" i="2"/>
  <c r="DO1879" i="2"/>
  <c r="DO1880" i="2"/>
  <c r="DO1881" i="2"/>
  <c r="DO1882" i="2"/>
  <c r="DO1883" i="2"/>
  <c r="DO1884" i="2"/>
  <c r="DO1885" i="2"/>
  <c r="DO1886" i="2"/>
  <c r="DO1887" i="2"/>
  <c r="DO1888" i="2"/>
  <c r="DO1889" i="2"/>
  <c r="DO1890" i="2"/>
  <c r="DO1891" i="2"/>
  <c r="DO1892" i="2"/>
  <c r="DO1893" i="2"/>
  <c r="DO1894" i="2"/>
  <c r="DO1895" i="2"/>
  <c r="DO1896" i="2"/>
  <c r="DO1897" i="2"/>
  <c r="DO1898" i="2"/>
  <c r="DO1899" i="2"/>
  <c r="DO1900" i="2"/>
  <c r="DO1901" i="2"/>
  <c r="DO1902" i="2"/>
  <c r="DO1903" i="2"/>
  <c r="DO1904" i="2"/>
  <c r="DO1905" i="2"/>
  <c r="DO1906" i="2"/>
  <c r="DO1907" i="2"/>
  <c r="DO1908" i="2"/>
  <c r="DO1909" i="2"/>
  <c r="DO1910" i="2"/>
  <c r="DO1911" i="2"/>
  <c r="DO1912" i="2"/>
  <c r="DO1913" i="2"/>
  <c r="DO1914" i="2"/>
  <c r="DO1915" i="2"/>
  <c r="DO1916" i="2"/>
  <c r="DO1917" i="2"/>
  <c r="DO1918" i="2"/>
  <c r="DO1919" i="2"/>
  <c r="DO1920" i="2"/>
  <c r="DO1921" i="2"/>
  <c r="DO1922" i="2"/>
  <c r="DO1923" i="2"/>
  <c r="DO1924" i="2"/>
  <c r="DO1925" i="2"/>
  <c r="DO1926" i="2"/>
  <c r="DO1927" i="2"/>
  <c r="DO1928" i="2"/>
  <c r="DO1929" i="2"/>
  <c r="DO1930" i="2"/>
  <c r="DO1931" i="2"/>
  <c r="DO1932" i="2"/>
  <c r="DO1933" i="2"/>
  <c r="DO1934" i="2"/>
  <c r="DO1935" i="2"/>
  <c r="DO1936" i="2"/>
  <c r="DO1937" i="2"/>
  <c r="DO1938" i="2"/>
  <c r="DO1939" i="2"/>
  <c r="DO1940" i="2"/>
  <c r="DO1941" i="2"/>
  <c r="DO1942" i="2"/>
  <c r="DO1943" i="2"/>
  <c r="DO1944" i="2"/>
  <c r="DO1945" i="2"/>
  <c r="DO1946" i="2"/>
  <c r="DO1947" i="2"/>
  <c r="DO1948" i="2"/>
  <c r="DO1949" i="2"/>
  <c r="DO1950" i="2"/>
  <c r="DO1951" i="2"/>
  <c r="DO1952" i="2"/>
  <c r="DO1953" i="2"/>
  <c r="DO1954" i="2"/>
  <c r="DO1955" i="2"/>
  <c r="DO1956" i="2"/>
  <c r="DO1957" i="2"/>
  <c r="DO1958" i="2"/>
  <c r="DO1959" i="2"/>
  <c r="DO1960" i="2"/>
  <c r="DO1961" i="2"/>
  <c r="DO1962" i="2"/>
  <c r="DO1963" i="2"/>
  <c r="DO1964" i="2"/>
  <c r="DO1965" i="2"/>
  <c r="DO1966" i="2"/>
  <c r="DO1967" i="2"/>
  <c r="DO1968" i="2"/>
  <c r="DO1969" i="2"/>
  <c r="DO1970" i="2"/>
  <c r="DO1971" i="2"/>
  <c r="DO1972" i="2"/>
  <c r="DO1973" i="2"/>
  <c r="DO1974" i="2"/>
  <c r="DO1975" i="2"/>
  <c r="DO1976" i="2"/>
  <c r="DO1977" i="2"/>
  <c r="DO1978" i="2"/>
  <c r="DO1979" i="2"/>
  <c r="DO1980" i="2"/>
  <c r="DO1981" i="2"/>
  <c r="DO1982" i="2"/>
  <c r="DO1983" i="2"/>
  <c r="DO1984" i="2"/>
  <c r="DO1985" i="2"/>
  <c r="DO1986" i="2"/>
  <c r="DO1987" i="2"/>
  <c r="DO1988" i="2"/>
  <c r="DO1989" i="2"/>
  <c r="DO1990" i="2"/>
  <c r="DO1991" i="2"/>
  <c r="DO1992" i="2"/>
  <c r="DO1993" i="2"/>
  <c r="DO1994" i="2"/>
  <c r="DO1995" i="2"/>
  <c r="DO1996" i="2"/>
  <c r="DO1997" i="2"/>
  <c r="DO1998" i="2"/>
  <c r="DO1999" i="2"/>
  <c r="DO2000" i="2"/>
  <c r="DO2001" i="2"/>
  <c r="DO2002" i="2"/>
  <c r="DO2003" i="2"/>
  <c r="DO2004" i="2"/>
  <c r="DO2005" i="2"/>
  <c r="DO2006" i="2"/>
  <c r="DO2007" i="2"/>
  <c r="DO2008" i="2"/>
  <c r="DO2009" i="2"/>
  <c r="DO2010" i="2"/>
  <c r="DO2011" i="2"/>
  <c r="DO2012" i="2"/>
  <c r="DO2013" i="2"/>
  <c r="DO2014" i="2"/>
  <c r="DO2015" i="2"/>
  <c r="DO2016" i="2"/>
  <c r="DO2017" i="2"/>
  <c r="DO2018" i="2"/>
  <c r="DO2019" i="2"/>
  <c r="DO2020" i="2"/>
  <c r="DO2021" i="2"/>
  <c r="DO2022" i="2"/>
  <c r="DO2023" i="2"/>
  <c r="DO2024" i="2"/>
  <c r="DO2025" i="2"/>
  <c r="DO2026" i="2"/>
  <c r="DO2027" i="2"/>
  <c r="DO2028" i="2"/>
  <c r="DO2029" i="2"/>
  <c r="DO2030" i="2"/>
  <c r="DO2031" i="2"/>
  <c r="DO2032" i="2"/>
  <c r="DO2033" i="2"/>
  <c r="DO2034" i="2"/>
  <c r="DO2035" i="2"/>
  <c r="DO2036" i="2"/>
  <c r="DO2037" i="2"/>
  <c r="DO2038" i="2"/>
  <c r="DO2039" i="2"/>
  <c r="DO2040" i="2"/>
  <c r="DO2041" i="2"/>
  <c r="DO2042" i="2"/>
  <c r="DO2043" i="2"/>
  <c r="DO2044" i="2"/>
  <c r="DO2045" i="2"/>
  <c r="DO2046" i="2"/>
  <c r="DO2047" i="2"/>
  <c r="DO2048" i="2"/>
  <c r="DO2049" i="2"/>
  <c r="DO2050" i="2"/>
  <c r="DO2051" i="2"/>
  <c r="DO2052" i="2"/>
  <c r="DO2053" i="2"/>
  <c r="DO2054" i="2"/>
  <c r="DO2055" i="2"/>
  <c r="DO2056" i="2"/>
  <c r="DO2057" i="2"/>
  <c r="DO2058" i="2"/>
  <c r="DO2059" i="2"/>
  <c r="DO2060" i="2"/>
  <c r="DO2061" i="2"/>
  <c r="DO2062" i="2"/>
  <c r="DO2063" i="2"/>
  <c r="DO2064" i="2"/>
  <c r="DO2065" i="2"/>
  <c r="DO2066" i="2"/>
  <c r="DO2067" i="2"/>
  <c r="DO2068" i="2"/>
  <c r="DO2069" i="2"/>
  <c r="DO2070" i="2"/>
  <c r="DO2071" i="2"/>
  <c r="DO2072" i="2"/>
  <c r="DO2073" i="2"/>
  <c r="DO2074" i="2"/>
  <c r="DO2075" i="2"/>
  <c r="DO2076" i="2"/>
  <c r="DO2077" i="2"/>
  <c r="DO2078" i="2"/>
  <c r="DO2079" i="2"/>
  <c r="DO2080" i="2"/>
  <c r="DO2081" i="2"/>
  <c r="DO2082" i="2"/>
  <c r="DO2083" i="2"/>
  <c r="DO2084" i="2"/>
  <c r="DO2085" i="2"/>
  <c r="DO2086" i="2"/>
  <c r="DO2087" i="2"/>
  <c r="DO2088" i="2"/>
  <c r="DO2089" i="2"/>
  <c r="DO2090" i="2"/>
  <c r="DO2091" i="2"/>
  <c r="DO2092" i="2"/>
  <c r="DO2093" i="2"/>
  <c r="DO2094" i="2"/>
  <c r="DO2095" i="2"/>
  <c r="DO2096" i="2"/>
  <c r="DO2097" i="2"/>
  <c r="DO2098" i="2"/>
  <c r="DO2099" i="2"/>
  <c r="DO2100" i="2"/>
  <c r="DO2101" i="2"/>
  <c r="DO2102" i="2"/>
  <c r="DO2103" i="2"/>
  <c r="DO2104" i="2"/>
  <c r="DO2105" i="2"/>
  <c r="DO2106" i="2"/>
  <c r="DO2107" i="2"/>
  <c r="DO2108" i="2"/>
  <c r="DO2109" i="2"/>
  <c r="DO2110" i="2"/>
  <c r="DO2111" i="2"/>
  <c r="DO2112" i="2"/>
  <c r="DO2113" i="2"/>
  <c r="DO2114" i="2"/>
  <c r="DO2115" i="2"/>
  <c r="DO2116" i="2"/>
  <c r="DO2117" i="2"/>
  <c r="DO2118" i="2"/>
  <c r="DO2119" i="2"/>
  <c r="DO2120" i="2"/>
  <c r="DO2121" i="2"/>
  <c r="DO2122" i="2"/>
  <c r="DO2123" i="2"/>
  <c r="DO2124" i="2"/>
  <c r="DO2125" i="2"/>
  <c r="DO2126" i="2"/>
  <c r="DO2127" i="2"/>
  <c r="DO2128" i="2"/>
  <c r="DO2129" i="2"/>
  <c r="DO2130" i="2"/>
  <c r="DO2131" i="2"/>
  <c r="DO2132" i="2"/>
  <c r="DO2133" i="2"/>
  <c r="DO2134" i="2"/>
  <c r="DO2135" i="2"/>
  <c r="DO2136" i="2"/>
  <c r="DO2137" i="2"/>
  <c r="DO2138" i="2"/>
  <c r="DO2139" i="2"/>
  <c r="DO2140" i="2"/>
  <c r="DO2141" i="2"/>
  <c r="DO2142" i="2"/>
  <c r="DO2143" i="2"/>
  <c r="DO2144" i="2"/>
  <c r="DO2145" i="2"/>
  <c r="DO2146" i="2"/>
  <c r="DO2147" i="2"/>
  <c r="DO2148" i="2"/>
  <c r="DO2149" i="2"/>
  <c r="DO2150" i="2"/>
  <c r="DO2151" i="2"/>
  <c r="DO2152" i="2"/>
  <c r="DO2153" i="2"/>
  <c r="DO2154" i="2"/>
  <c r="DO2155" i="2"/>
  <c r="DO2156" i="2"/>
  <c r="DO2157" i="2"/>
  <c r="DO2158" i="2"/>
  <c r="DO2159" i="2"/>
  <c r="DO2160" i="2"/>
  <c r="DO2161" i="2"/>
  <c r="DO2162" i="2"/>
  <c r="DO2163" i="2"/>
  <c r="DO2164" i="2"/>
  <c r="DO2165" i="2"/>
  <c r="DO2166" i="2"/>
  <c r="DO2167" i="2"/>
  <c r="DO2168" i="2"/>
  <c r="DO2169" i="2"/>
  <c r="DO2170" i="2"/>
  <c r="DO2171" i="2"/>
  <c r="DO2172" i="2"/>
  <c r="DO2173" i="2"/>
  <c r="DO2174" i="2"/>
  <c r="DO2175" i="2"/>
  <c r="DO2176" i="2"/>
  <c r="DO2177" i="2"/>
  <c r="DO2178" i="2"/>
  <c r="DO2179" i="2"/>
  <c r="DO2180" i="2"/>
  <c r="DO2181" i="2"/>
  <c r="DO2182" i="2"/>
  <c r="DO2183" i="2"/>
  <c r="DO2184" i="2"/>
  <c r="DO2185" i="2"/>
  <c r="DO2186" i="2"/>
  <c r="DO2187" i="2"/>
  <c r="DO2188" i="2"/>
  <c r="DO2189" i="2"/>
  <c r="DO2190" i="2"/>
  <c r="DO2191" i="2"/>
  <c r="DO2192" i="2"/>
  <c r="DO2193" i="2"/>
  <c r="DO2194" i="2"/>
  <c r="DO2195" i="2"/>
  <c r="DO2196" i="2"/>
  <c r="DO2197" i="2"/>
  <c r="DO2198" i="2"/>
  <c r="DO2199" i="2"/>
  <c r="DO2200" i="2"/>
  <c r="DO2201" i="2"/>
  <c r="DO2202" i="2"/>
  <c r="DO2203" i="2"/>
  <c r="DO2204" i="2"/>
  <c r="DO2205" i="2"/>
  <c r="DO2206" i="2"/>
  <c r="DO2207" i="2"/>
  <c r="DO2208" i="2"/>
  <c r="DO2209" i="2"/>
  <c r="DO2210" i="2"/>
  <c r="DO2211" i="2"/>
  <c r="DO2212" i="2"/>
  <c r="DO2213" i="2"/>
  <c r="DO2214" i="2"/>
  <c r="DO2215" i="2"/>
  <c r="DO2216" i="2"/>
  <c r="DO2217" i="2"/>
  <c r="DO2218" i="2"/>
  <c r="DO2219" i="2"/>
  <c r="DO2220" i="2"/>
  <c r="DO2221" i="2"/>
  <c r="DO2222" i="2"/>
  <c r="DO2223" i="2"/>
  <c r="DO2224" i="2"/>
  <c r="DO2225" i="2"/>
  <c r="DO2226" i="2"/>
  <c r="DO2227" i="2"/>
  <c r="DO2228" i="2"/>
  <c r="DO2229" i="2"/>
  <c r="DO2230" i="2"/>
  <c r="DO2231" i="2"/>
  <c r="DO2232" i="2"/>
  <c r="DO2233" i="2"/>
  <c r="DO2234" i="2"/>
  <c r="DO2235" i="2"/>
  <c r="DO2236" i="2"/>
  <c r="DO2237" i="2"/>
  <c r="DO2238" i="2"/>
  <c r="DO2239" i="2"/>
  <c r="DO2240" i="2"/>
  <c r="DO2241" i="2"/>
  <c r="DO2242" i="2"/>
  <c r="DO2243" i="2"/>
  <c r="DO2244" i="2"/>
  <c r="DO2245" i="2"/>
  <c r="DO2246" i="2"/>
  <c r="DO2247" i="2"/>
  <c r="DO2248" i="2"/>
  <c r="DO2249" i="2"/>
  <c r="DO2250" i="2"/>
  <c r="DO2251" i="2"/>
  <c r="DO2252" i="2"/>
  <c r="DO2253" i="2"/>
  <c r="DO2254" i="2"/>
  <c r="DO2255" i="2"/>
  <c r="DO2256" i="2"/>
  <c r="DO2257" i="2"/>
  <c r="DO2258" i="2"/>
  <c r="DO2259" i="2"/>
  <c r="DO2260" i="2"/>
  <c r="DO2261" i="2"/>
  <c r="DO2262" i="2"/>
  <c r="DO2263" i="2"/>
  <c r="DO2264" i="2"/>
  <c r="DO2265" i="2"/>
  <c r="DO2266" i="2"/>
  <c r="DO2267" i="2"/>
  <c r="DO2268" i="2"/>
  <c r="DO2269" i="2"/>
  <c r="DO2270" i="2"/>
  <c r="DO2271" i="2"/>
  <c r="DO2272" i="2"/>
  <c r="DO2273" i="2"/>
  <c r="DO2274" i="2"/>
  <c r="DO2275" i="2"/>
  <c r="DO2276" i="2"/>
  <c r="DO2277" i="2"/>
  <c r="DO2278" i="2"/>
  <c r="DO2279" i="2"/>
  <c r="DO2280" i="2"/>
  <c r="DO2281" i="2"/>
  <c r="DO2282" i="2"/>
  <c r="DO2283" i="2"/>
  <c r="DO2284" i="2"/>
  <c r="DO2285" i="2"/>
  <c r="DO2286" i="2"/>
  <c r="DO2287" i="2"/>
  <c r="DO2288" i="2"/>
  <c r="DO2289" i="2"/>
  <c r="DO2290" i="2"/>
  <c r="DO2291" i="2"/>
  <c r="DO2292" i="2"/>
  <c r="DO2293" i="2"/>
  <c r="DO2294" i="2"/>
  <c r="DO2295" i="2"/>
  <c r="DO2296" i="2"/>
  <c r="DO2297" i="2"/>
  <c r="DO2298" i="2"/>
  <c r="DO2299" i="2"/>
  <c r="DO2300" i="2"/>
  <c r="DO2301" i="2"/>
  <c r="DO2302" i="2"/>
  <c r="DO2303" i="2"/>
  <c r="DO2304" i="2"/>
  <c r="DO2305" i="2"/>
  <c r="DO2306" i="2"/>
  <c r="DO2307" i="2"/>
  <c r="DO2308" i="2"/>
  <c r="DO2309" i="2"/>
  <c r="DO2310" i="2"/>
  <c r="DO2311" i="2"/>
  <c r="DO2312" i="2"/>
  <c r="DO2313" i="2"/>
  <c r="DO2314" i="2"/>
  <c r="DO2315" i="2"/>
  <c r="DO2316" i="2"/>
  <c r="DO2317" i="2"/>
  <c r="DO2318" i="2"/>
  <c r="DO2319" i="2"/>
  <c r="DO2320" i="2"/>
  <c r="DO2321" i="2"/>
  <c r="DO2322" i="2"/>
  <c r="DO2323" i="2"/>
  <c r="DO2324" i="2"/>
  <c r="DO2325" i="2"/>
  <c r="DO2326" i="2"/>
  <c r="DO2327" i="2"/>
  <c r="DO2328" i="2"/>
  <c r="DO2329" i="2"/>
  <c r="DO2330" i="2"/>
  <c r="DO2331" i="2"/>
  <c r="DO2332" i="2"/>
  <c r="DO2333" i="2"/>
  <c r="DO2334" i="2"/>
  <c r="DO2335" i="2"/>
  <c r="DO2336" i="2"/>
  <c r="DO2337" i="2"/>
  <c r="DO2338" i="2"/>
  <c r="DO2339" i="2"/>
  <c r="DO2340" i="2"/>
  <c r="DO2341" i="2"/>
  <c r="DO2342" i="2"/>
  <c r="DO2343" i="2"/>
  <c r="DO2344" i="2"/>
  <c r="DO2345" i="2"/>
  <c r="DO2346" i="2"/>
  <c r="DO2347" i="2"/>
  <c r="DO2348" i="2"/>
  <c r="DO2349" i="2"/>
  <c r="DO2350" i="2"/>
  <c r="DO2351" i="2"/>
  <c r="DO2352" i="2"/>
  <c r="DO2353" i="2"/>
  <c r="DO2354" i="2"/>
  <c r="DO2355" i="2"/>
  <c r="DO2356" i="2"/>
  <c r="DO2357" i="2"/>
  <c r="DO2358" i="2"/>
  <c r="DO2359" i="2"/>
  <c r="DO2360" i="2"/>
  <c r="DO2361" i="2"/>
  <c r="DO2362" i="2"/>
  <c r="DO2363" i="2"/>
  <c r="DO2364" i="2"/>
  <c r="DO2365" i="2"/>
  <c r="DO2366" i="2"/>
  <c r="DO2367" i="2"/>
  <c r="DO2368" i="2"/>
  <c r="DO2369" i="2"/>
  <c r="DO2370" i="2"/>
  <c r="DO2371" i="2"/>
  <c r="DO2372" i="2"/>
  <c r="DO2373" i="2"/>
  <c r="DO2374" i="2"/>
  <c r="DO2375" i="2"/>
  <c r="DO2376" i="2"/>
  <c r="DO2377" i="2"/>
  <c r="DO2378" i="2"/>
  <c r="DO2379" i="2"/>
  <c r="DO2380" i="2"/>
  <c r="DO2381" i="2"/>
  <c r="DO2382" i="2"/>
  <c r="DO2383" i="2"/>
  <c r="DO2384" i="2"/>
  <c r="DO2385" i="2"/>
  <c r="DO2386" i="2"/>
  <c r="DO2387" i="2"/>
  <c r="DO2388" i="2"/>
  <c r="DO2389" i="2"/>
  <c r="DO2390" i="2"/>
  <c r="DO2391" i="2"/>
  <c r="DO2392" i="2"/>
  <c r="DO2393" i="2"/>
  <c r="DO2394" i="2"/>
  <c r="DO2395" i="2"/>
  <c r="DO2396" i="2"/>
  <c r="DO2397" i="2"/>
  <c r="DO2398" i="2"/>
  <c r="DO2399" i="2"/>
  <c r="DO2400" i="2"/>
  <c r="DO2401" i="2"/>
  <c r="DO2402" i="2"/>
  <c r="DO2403" i="2"/>
  <c r="DO2404" i="2"/>
  <c r="DO2405" i="2"/>
  <c r="DO2406" i="2"/>
  <c r="DO2407" i="2"/>
  <c r="DO2408" i="2"/>
  <c r="DO2409" i="2"/>
  <c r="DO2410" i="2"/>
  <c r="DO2411" i="2"/>
  <c r="DO2412" i="2"/>
  <c r="DO2413" i="2"/>
  <c r="DO2414" i="2"/>
  <c r="DO2415" i="2"/>
  <c r="DO2416" i="2"/>
  <c r="DO2417" i="2"/>
  <c r="DO2418" i="2"/>
  <c r="DO2419" i="2"/>
  <c r="DO2420" i="2"/>
  <c r="DO2421" i="2"/>
  <c r="DO2422" i="2"/>
  <c r="DO2423" i="2"/>
  <c r="DO2424" i="2"/>
  <c r="DO2425" i="2"/>
  <c r="DO2426" i="2"/>
  <c r="DO2427" i="2"/>
  <c r="DO2428" i="2"/>
  <c r="DO2429" i="2"/>
  <c r="DO2430" i="2"/>
  <c r="DO2431" i="2"/>
  <c r="DO2432" i="2"/>
  <c r="DO2433" i="2"/>
  <c r="DO2434" i="2"/>
  <c r="DO2435" i="2"/>
  <c r="DO2436" i="2"/>
  <c r="DO2437" i="2"/>
  <c r="DO2438" i="2"/>
  <c r="DO2439" i="2"/>
  <c r="DO2440" i="2"/>
  <c r="DO2441" i="2"/>
  <c r="DO2442" i="2"/>
  <c r="DO2443" i="2"/>
  <c r="DO2444" i="2"/>
  <c r="DO2445" i="2"/>
  <c r="DO2446" i="2"/>
  <c r="DO2447" i="2"/>
  <c r="DO2448" i="2"/>
  <c r="DO2449" i="2"/>
  <c r="DO2450" i="2"/>
  <c r="DO2451" i="2"/>
  <c r="DO2452" i="2"/>
  <c r="DO2453" i="2"/>
  <c r="DO2454" i="2"/>
  <c r="DO2455" i="2"/>
  <c r="DO2456" i="2"/>
  <c r="DO2457" i="2"/>
  <c r="DO2458" i="2"/>
  <c r="DO2459" i="2"/>
  <c r="DO2460" i="2"/>
  <c r="DO2461" i="2"/>
  <c r="DO2462" i="2"/>
  <c r="DO2463" i="2"/>
  <c r="DO2464" i="2"/>
  <c r="DO2465" i="2"/>
  <c r="DO2466" i="2"/>
  <c r="DO2467" i="2"/>
  <c r="DO2468" i="2"/>
  <c r="DO2469" i="2"/>
  <c r="DO2470" i="2"/>
  <c r="DO2471" i="2"/>
  <c r="DO2472" i="2"/>
  <c r="DO2473" i="2"/>
  <c r="DO2474" i="2"/>
  <c r="DO2475" i="2"/>
  <c r="DO2476" i="2"/>
  <c r="DO2477" i="2"/>
  <c r="DO2478" i="2"/>
  <c r="DO2479" i="2"/>
  <c r="DO2480" i="2"/>
  <c r="DO2481" i="2"/>
  <c r="DO2482" i="2"/>
  <c r="DO2483" i="2"/>
  <c r="DO2484" i="2"/>
  <c r="DO2485" i="2"/>
  <c r="DO2486" i="2"/>
  <c r="DO2487" i="2"/>
  <c r="DO2488" i="2"/>
  <c r="DO2489" i="2"/>
  <c r="DO2490" i="2"/>
  <c r="DO2491" i="2"/>
  <c r="DO2492" i="2"/>
  <c r="DO2493" i="2"/>
  <c r="DO2494" i="2"/>
  <c r="DO2495" i="2"/>
  <c r="DO2496" i="2"/>
  <c r="DO2497" i="2"/>
  <c r="DO2498" i="2"/>
  <c r="DO2499" i="2"/>
  <c r="DO2500" i="2"/>
  <c r="DO2501" i="2"/>
  <c r="DO2502" i="2"/>
  <c r="DO2503" i="2"/>
  <c r="DO2504" i="2"/>
  <c r="DO2505" i="2"/>
  <c r="DO2506" i="2"/>
  <c r="DO2507" i="2"/>
  <c r="DO2508" i="2"/>
  <c r="DO2509" i="2"/>
  <c r="DO2510" i="2"/>
  <c r="DO2511" i="2"/>
  <c r="DO2512" i="2"/>
  <c r="DO2513" i="2"/>
  <c r="DO2514" i="2"/>
  <c r="DO2515" i="2"/>
  <c r="DO2516" i="2"/>
  <c r="DO2517" i="2"/>
  <c r="DO2518" i="2"/>
  <c r="DO2519" i="2"/>
  <c r="DO2520" i="2"/>
  <c r="DO2521" i="2"/>
  <c r="DO2522" i="2"/>
  <c r="DO2523" i="2"/>
  <c r="DO2524" i="2"/>
  <c r="DO2525" i="2"/>
  <c r="DO2526" i="2"/>
  <c r="DO2527" i="2"/>
  <c r="DO2528" i="2"/>
  <c r="DO2529" i="2"/>
  <c r="DO2530" i="2"/>
  <c r="DO2531" i="2"/>
  <c r="DO2532" i="2"/>
  <c r="DO2533" i="2"/>
  <c r="DO2534" i="2"/>
  <c r="DO2535" i="2"/>
  <c r="DO2536" i="2"/>
  <c r="DO2537" i="2"/>
  <c r="DO2538" i="2"/>
  <c r="DO2539" i="2"/>
  <c r="DO2540" i="2"/>
  <c r="DO2541" i="2"/>
  <c r="DO2542" i="2"/>
  <c r="DO2543" i="2"/>
  <c r="DO2544" i="2"/>
  <c r="DO2545" i="2"/>
  <c r="DO2546" i="2"/>
  <c r="DO2547" i="2"/>
  <c r="DO2548" i="2"/>
  <c r="DO2549" i="2"/>
  <c r="DO2550" i="2"/>
  <c r="DO2551" i="2"/>
  <c r="DO2552" i="2"/>
  <c r="DO2553" i="2"/>
  <c r="DO2554" i="2"/>
  <c r="DO2555" i="2"/>
  <c r="DO2556" i="2"/>
  <c r="DO2557" i="2"/>
  <c r="DO2558" i="2"/>
  <c r="DO2559" i="2"/>
  <c r="DO2560" i="2"/>
  <c r="DO2561" i="2"/>
  <c r="DO2562" i="2"/>
  <c r="DO2563" i="2"/>
  <c r="DO2564" i="2"/>
  <c r="DO2565" i="2"/>
  <c r="DO2566" i="2"/>
  <c r="DO2567" i="2"/>
  <c r="DO2568" i="2"/>
  <c r="DO2569" i="2"/>
  <c r="DO2570" i="2"/>
  <c r="DO2571" i="2"/>
  <c r="DO2572" i="2"/>
  <c r="DO2573" i="2"/>
  <c r="DO2574" i="2"/>
  <c r="DO2575" i="2"/>
  <c r="DO2576" i="2"/>
  <c r="DO2577" i="2"/>
  <c r="DO2578" i="2"/>
  <c r="DO2579" i="2"/>
  <c r="DO2580" i="2"/>
  <c r="DO2581" i="2"/>
  <c r="DO2582" i="2"/>
  <c r="DO2583" i="2"/>
  <c r="DO2584" i="2"/>
  <c r="DO2585" i="2"/>
  <c r="DO2586" i="2"/>
  <c r="DO2587" i="2"/>
  <c r="DO2588" i="2"/>
  <c r="DO2589" i="2"/>
  <c r="DO2590" i="2"/>
  <c r="DO2591" i="2"/>
  <c r="DO2592" i="2"/>
  <c r="DO2593" i="2"/>
  <c r="DO2594" i="2"/>
  <c r="DO2595" i="2"/>
  <c r="DO2596" i="2"/>
  <c r="DO2597" i="2"/>
  <c r="DO2598" i="2"/>
  <c r="DO2599" i="2"/>
  <c r="DO2600" i="2"/>
  <c r="DO2601" i="2"/>
  <c r="DO2602" i="2"/>
  <c r="DO2603" i="2"/>
  <c r="DO2604" i="2"/>
  <c r="DO2605" i="2"/>
  <c r="DO2606" i="2"/>
  <c r="DO2607" i="2"/>
  <c r="DO2608" i="2"/>
  <c r="DO2609" i="2"/>
  <c r="DO2610" i="2"/>
  <c r="DO2611" i="2"/>
  <c r="DO2612" i="2"/>
  <c r="DO2613" i="2"/>
  <c r="DO2614" i="2"/>
  <c r="DO2615" i="2"/>
  <c r="DO2616" i="2"/>
  <c r="DO2617" i="2"/>
  <c r="DO2618" i="2"/>
  <c r="DO2619" i="2"/>
  <c r="DO2620" i="2"/>
  <c r="DO2621" i="2"/>
  <c r="DO2622" i="2"/>
  <c r="DO2623" i="2"/>
  <c r="DO2624" i="2"/>
  <c r="DO2625" i="2"/>
  <c r="DO2626" i="2"/>
  <c r="DO2627" i="2"/>
  <c r="DO2628" i="2"/>
  <c r="DO2629" i="2"/>
  <c r="DO2630" i="2"/>
  <c r="DO2631" i="2"/>
  <c r="DO2632" i="2"/>
  <c r="DO2633" i="2"/>
  <c r="DO2634" i="2"/>
  <c r="DO2635" i="2"/>
  <c r="DO2636" i="2"/>
  <c r="DO2637" i="2"/>
  <c r="DO2638" i="2"/>
  <c r="DO2639" i="2"/>
  <c r="DO2640" i="2"/>
  <c r="DO2641" i="2"/>
  <c r="DO2642" i="2"/>
  <c r="DO2643" i="2"/>
  <c r="DO2644" i="2"/>
  <c r="DO2645" i="2"/>
  <c r="DO2646" i="2"/>
  <c r="DO2647" i="2"/>
  <c r="DO2648" i="2"/>
  <c r="DO2649" i="2"/>
  <c r="DO2650" i="2"/>
  <c r="DO2651" i="2"/>
  <c r="DO2652" i="2"/>
  <c r="DO2653" i="2"/>
  <c r="DO2654" i="2"/>
  <c r="DO2655" i="2"/>
  <c r="DO2656" i="2"/>
  <c r="DO2657" i="2"/>
  <c r="DO2658" i="2"/>
  <c r="DO2659" i="2"/>
  <c r="DO2660" i="2"/>
  <c r="DO2661" i="2"/>
  <c r="DO2662" i="2"/>
  <c r="DO2663" i="2"/>
  <c r="DO2664" i="2"/>
  <c r="DO2665" i="2"/>
  <c r="DO2666" i="2"/>
  <c r="DO2667" i="2"/>
  <c r="DO2668" i="2"/>
  <c r="DO2669" i="2"/>
  <c r="DO2670" i="2"/>
  <c r="DO2671" i="2"/>
  <c r="DO2672" i="2"/>
  <c r="DO2673" i="2"/>
  <c r="DO2674" i="2"/>
  <c r="DO2675" i="2"/>
  <c r="DO2676" i="2"/>
  <c r="DO2677" i="2"/>
  <c r="DO2678" i="2"/>
  <c r="DO2679" i="2"/>
  <c r="DO2680" i="2"/>
  <c r="DO2681" i="2"/>
  <c r="DO2682" i="2"/>
  <c r="DO2683" i="2"/>
  <c r="DO2684" i="2"/>
  <c r="DO2685" i="2"/>
  <c r="DO2686" i="2"/>
  <c r="DO2687" i="2"/>
  <c r="DO2688" i="2"/>
  <c r="DO2689" i="2"/>
  <c r="DO2690" i="2"/>
  <c r="DO2691" i="2"/>
  <c r="DO2692" i="2"/>
  <c r="DO2693" i="2"/>
  <c r="DO2694" i="2"/>
  <c r="DO2695" i="2"/>
  <c r="DO2696" i="2"/>
  <c r="DO2697" i="2"/>
  <c r="DO2698" i="2"/>
  <c r="DO2699" i="2"/>
  <c r="DO2700" i="2"/>
  <c r="DO2701" i="2"/>
  <c r="DO2702" i="2"/>
  <c r="DO2703" i="2"/>
  <c r="DO2704" i="2"/>
  <c r="DO2705" i="2"/>
  <c r="DO2706" i="2"/>
  <c r="DO2707" i="2"/>
  <c r="DO2708" i="2"/>
  <c r="DO2709" i="2"/>
  <c r="DO2710" i="2"/>
  <c r="DO2711" i="2"/>
  <c r="DO2712" i="2"/>
  <c r="DO2713" i="2"/>
  <c r="DO2714" i="2"/>
  <c r="DO2715" i="2"/>
  <c r="DO2716" i="2"/>
  <c r="DO2717" i="2"/>
  <c r="DO2718" i="2"/>
  <c r="DO2719" i="2"/>
  <c r="DO2720" i="2"/>
  <c r="DO2721" i="2"/>
  <c r="DO2722" i="2"/>
  <c r="DO2723" i="2"/>
  <c r="DO2724" i="2"/>
  <c r="DO2725" i="2"/>
  <c r="DO2726" i="2"/>
  <c r="DO2727" i="2"/>
  <c r="DO2728" i="2"/>
  <c r="DO2729" i="2"/>
  <c r="DO2730" i="2"/>
  <c r="DO2731" i="2"/>
  <c r="DO2732" i="2"/>
  <c r="DO2733" i="2"/>
  <c r="DO2734" i="2"/>
  <c r="DO2735" i="2"/>
  <c r="DO2736" i="2"/>
  <c r="DO2737" i="2"/>
  <c r="DO2738" i="2"/>
  <c r="DO2739" i="2"/>
  <c r="DO2740" i="2"/>
  <c r="DO2741" i="2"/>
  <c r="DO2742" i="2"/>
  <c r="DO2743" i="2"/>
  <c r="DO2744" i="2"/>
  <c r="DO2745" i="2"/>
  <c r="DO2746" i="2"/>
  <c r="DO2747" i="2"/>
  <c r="DO2748" i="2"/>
  <c r="DO2749" i="2"/>
  <c r="DO2750" i="2"/>
  <c r="DO2751" i="2"/>
  <c r="DO2752" i="2"/>
  <c r="DO2753" i="2"/>
  <c r="DO2754" i="2"/>
  <c r="DO2755" i="2"/>
  <c r="DO2756" i="2"/>
  <c r="DO2757" i="2"/>
  <c r="DO2758" i="2"/>
  <c r="DO2759" i="2"/>
  <c r="DO2760" i="2"/>
  <c r="DO2761" i="2"/>
  <c r="DO2762" i="2"/>
  <c r="DO2763" i="2"/>
  <c r="DO2764" i="2"/>
  <c r="DO2765" i="2"/>
  <c r="DO2766" i="2"/>
  <c r="DO2767" i="2"/>
  <c r="DO2768" i="2"/>
  <c r="DO2769" i="2"/>
  <c r="DO2770" i="2"/>
  <c r="DO2771" i="2"/>
  <c r="DO2772" i="2"/>
  <c r="DO2773" i="2"/>
  <c r="DO2774" i="2"/>
  <c r="DO2775" i="2"/>
  <c r="DO2776" i="2"/>
  <c r="DO2777" i="2"/>
  <c r="DO2778" i="2"/>
  <c r="DO2779" i="2"/>
  <c r="DO2780" i="2"/>
  <c r="DO2781" i="2"/>
  <c r="DO2782" i="2"/>
  <c r="DO2783" i="2"/>
  <c r="DO2784" i="2"/>
  <c r="DO2785" i="2"/>
  <c r="DO2786" i="2"/>
  <c r="DO2787" i="2"/>
  <c r="DO2788" i="2"/>
  <c r="DO2789" i="2"/>
  <c r="DO2790" i="2"/>
  <c r="DO2791" i="2"/>
  <c r="DO2792" i="2"/>
  <c r="DO2793" i="2"/>
  <c r="DO2794" i="2"/>
  <c r="DO2795" i="2"/>
  <c r="DO2796" i="2"/>
  <c r="DO2797" i="2"/>
  <c r="DO2798" i="2"/>
  <c r="DO2799" i="2"/>
  <c r="DO2800" i="2"/>
  <c r="DO2801" i="2"/>
  <c r="DO2802" i="2"/>
  <c r="DO2803" i="2"/>
  <c r="DO2804" i="2"/>
  <c r="DO2805" i="2"/>
  <c r="DO2806" i="2"/>
  <c r="DO2807" i="2"/>
  <c r="DO2808" i="2"/>
  <c r="DO2809" i="2"/>
  <c r="DO2810" i="2"/>
  <c r="DO2811" i="2"/>
  <c r="DO2812" i="2"/>
  <c r="DO2813" i="2"/>
  <c r="DO2814" i="2"/>
  <c r="DO2815" i="2"/>
  <c r="DO2816" i="2"/>
  <c r="DO2817" i="2"/>
  <c r="DO2818" i="2"/>
  <c r="DO2819" i="2"/>
  <c r="DO2820" i="2"/>
  <c r="DO2821" i="2"/>
  <c r="DO2822" i="2"/>
  <c r="DO2823" i="2"/>
  <c r="DO2824" i="2"/>
  <c r="DO2825" i="2"/>
  <c r="DO2826" i="2"/>
  <c r="DO2827" i="2"/>
  <c r="DO2828" i="2"/>
  <c r="DO2829" i="2"/>
  <c r="DO2830" i="2"/>
  <c r="DO2831" i="2"/>
  <c r="DO2832" i="2"/>
  <c r="DO2833" i="2"/>
  <c r="DO2834" i="2"/>
  <c r="DO2835" i="2"/>
  <c r="DO2836" i="2"/>
  <c r="DO2837" i="2"/>
  <c r="DO2838" i="2"/>
  <c r="DO2839" i="2"/>
  <c r="DO2840" i="2"/>
  <c r="DO2841" i="2"/>
  <c r="DO2842" i="2"/>
  <c r="DO2843" i="2"/>
  <c r="DO2844" i="2"/>
  <c r="DO2845" i="2"/>
  <c r="DO2846" i="2"/>
  <c r="DO2847" i="2"/>
  <c r="DO2848" i="2"/>
  <c r="DO2849" i="2"/>
  <c r="DO2850" i="2"/>
  <c r="DO2851" i="2"/>
  <c r="DO2852" i="2"/>
  <c r="DO2853" i="2"/>
  <c r="DO2854" i="2"/>
  <c r="DO2855" i="2"/>
  <c r="DO2856" i="2"/>
  <c r="DO2857" i="2"/>
  <c r="DO2858" i="2"/>
  <c r="DO2859" i="2"/>
  <c r="DO2860" i="2"/>
  <c r="DO2861" i="2"/>
  <c r="DO2862" i="2"/>
  <c r="DO2863" i="2"/>
  <c r="DO2864" i="2"/>
  <c r="DO2865" i="2"/>
  <c r="DO2866" i="2"/>
  <c r="DO2867" i="2"/>
  <c r="DO2868" i="2"/>
  <c r="DO2869" i="2"/>
  <c r="DO2870" i="2"/>
  <c r="DO2871" i="2"/>
  <c r="DO2872" i="2"/>
  <c r="DO2873" i="2"/>
  <c r="DO2874" i="2"/>
  <c r="DO2875" i="2"/>
  <c r="DO2876" i="2"/>
  <c r="DO2877" i="2"/>
  <c r="DO2878" i="2"/>
  <c r="DO2879" i="2"/>
  <c r="DO2880" i="2"/>
  <c r="DO2881" i="2"/>
  <c r="DO2882" i="2"/>
  <c r="DO2883" i="2"/>
  <c r="DO2884" i="2"/>
  <c r="DO2885" i="2"/>
  <c r="DO2886" i="2"/>
  <c r="DO2887" i="2"/>
  <c r="DO2888" i="2"/>
  <c r="DO2889" i="2"/>
  <c r="DO2890" i="2"/>
  <c r="DO2891" i="2"/>
  <c r="DO2892" i="2"/>
  <c r="DO2893" i="2"/>
  <c r="DO2894" i="2"/>
  <c r="DO2895" i="2"/>
  <c r="DO2896" i="2"/>
  <c r="DO2897" i="2"/>
  <c r="DO2898" i="2"/>
  <c r="DO2899" i="2"/>
  <c r="DO2900" i="2"/>
  <c r="DO2901" i="2"/>
  <c r="DO2902" i="2"/>
  <c r="DO2903" i="2"/>
  <c r="DO2904" i="2"/>
  <c r="DO2905" i="2"/>
  <c r="DO2906" i="2"/>
  <c r="DO2907" i="2"/>
  <c r="DO2908" i="2"/>
  <c r="DO2909" i="2"/>
  <c r="DO2910" i="2"/>
  <c r="DO2911" i="2"/>
  <c r="DO2912" i="2"/>
  <c r="DO2913" i="2"/>
  <c r="DO2914" i="2"/>
  <c r="DO2915" i="2"/>
  <c r="DO2916" i="2"/>
  <c r="DO2917" i="2"/>
  <c r="DO2918" i="2"/>
  <c r="DO2919" i="2"/>
  <c r="DO2920" i="2"/>
  <c r="DO2921" i="2"/>
  <c r="DO2922" i="2"/>
  <c r="DO2923" i="2"/>
  <c r="DO2924" i="2"/>
  <c r="DO2925" i="2"/>
  <c r="DO2926" i="2"/>
  <c r="DO2927" i="2"/>
  <c r="DO2928" i="2"/>
  <c r="DO2929" i="2"/>
  <c r="DO2930" i="2"/>
  <c r="DO2931" i="2"/>
  <c r="DO2932" i="2"/>
  <c r="DO2933" i="2"/>
  <c r="DO2934" i="2"/>
  <c r="DO2935" i="2"/>
  <c r="DO2936" i="2"/>
  <c r="DO2937" i="2"/>
  <c r="DO2938" i="2"/>
  <c r="DO2939" i="2"/>
  <c r="DO2940" i="2"/>
  <c r="DO2941" i="2"/>
  <c r="DO2942" i="2"/>
  <c r="DO2943" i="2"/>
  <c r="DO2944" i="2"/>
  <c r="DO2945" i="2"/>
  <c r="DO2946" i="2"/>
  <c r="DO2947" i="2"/>
  <c r="DO2948" i="2"/>
  <c r="DO2949" i="2"/>
  <c r="DO2950" i="2"/>
  <c r="DO2951" i="2"/>
  <c r="DO2952" i="2"/>
  <c r="DO2953" i="2"/>
  <c r="DO2954" i="2"/>
  <c r="DO2955" i="2"/>
  <c r="DO2956" i="2"/>
  <c r="DO2957" i="2"/>
  <c r="DO2958" i="2"/>
  <c r="DO2959" i="2"/>
  <c r="DO2960" i="2"/>
  <c r="DO2961" i="2"/>
  <c r="DO2962" i="2"/>
  <c r="DO2963" i="2"/>
  <c r="DO2964" i="2"/>
  <c r="DO2965" i="2"/>
  <c r="DO2966" i="2"/>
  <c r="DO2967" i="2"/>
  <c r="DO2968" i="2"/>
  <c r="DO2969" i="2"/>
  <c r="DO2970" i="2"/>
  <c r="DO2971" i="2"/>
  <c r="DO2972" i="2"/>
  <c r="DO2973" i="2"/>
  <c r="DO2974" i="2"/>
  <c r="DO2975" i="2"/>
  <c r="DO2976" i="2"/>
  <c r="DO2977" i="2"/>
  <c r="DO2978" i="2"/>
  <c r="DO2979" i="2"/>
  <c r="DO2980" i="2"/>
  <c r="DO2981" i="2"/>
  <c r="DO2982" i="2"/>
  <c r="DO2983" i="2"/>
  <c r="DO2984" i="2"/>
  <c r="DO2985" i="2"/>
  <c r="DO2986" i="2"/>
  <c r="DO2987" i="2"/>
  <c r="DO2988" i="2"/>
  <c r="DO2989" i="2"/>
  <c r="DO2990" i="2"/>
  <c r="DO2991" i="2"/>
  <c r="DO2992" i="2"/>
  <c r="DO2993" i="2"/>
  <c r="DO2994" i="2"/>
  <c r="DO2995" i="2"/>
  <c r="DO2996" i="2"/>
  <c r="DO2997" i="2"/>
  <c r="DO2998" i="2"/>
  <c r="DO2999" i="2"/>
  <c r="DO3000" i="2"/>
  <c r="DO3001" i="2"/>
  <c r="DO3002" i="2"/>
  <c r="DO3003" i="2"/>
  <c r="DO3004" i="2"/>
  <c r="DO3005" i="2"/>
  <c r="DO3006" i="2"/>
  <c r="DO3007" i="2"/>
  <c r="DO3008" i="2"/>
  <c r="DO3009" i="2"/>
  <c r="DO3010" i="2"/>
  <c r="DO3011" i="2"/>
  <c r="DO3012" i="2"/>
  <c r="DO3013" i="2"/>
  <c r="DO3014" i="2"/>
  <c r="DO3015" i="2"/>
  <c r="DO3016" i="2"/>
  <c r="DO3017" i="2"/>
  <c r="DO3018" i="2"/>
  <c r="DO3019" i="2"/>
  <c r="DO3020" i="2"/>
  <c r="DO3021" i="2"/>
  <c r="DO3022" i="2"/>
  <c r="DO3023" i="2"/>
  <c r="DO3024" i="2"/>
  <c r="DO3025" i="2"/>
  <c r="DO3026" i="2"/>
  <c r="DO3027" i="2"/>
  <c r="DO3028" i="2"/>
  <c r="DO3029" i="2"/>
  <c r="DO3030" i="2"/>
  <c r="DO3031" i="2"/>
  <c r="DO3032" i="2"/>
  <c r="DO3033" i="2"/>
  <c r="DO3034" i="2"/>
  <c r="DO3035" i="2"/>
  <c r="DO3036" i="2"/>
  <c r="DO3037" i="2"/>
  <c r="DO3038" i="2"/>
  <c r="DO3039" i="2"/>
  <c r="DO3040" i="2"/>
  <c r="DO3041" i="2"/>
  <c r="DO3042" i="2"/>
  <c r="DO3043" i="2"/>
  <c r="DO3044" i="2"/>
  <c r="DO3045" i="2"/>
  <c r="DO3046" i="2"/>
  <c r="DO3047" i="2"/>
  <c r="DO3048" i="2"/>
  <c r="DO3049" i="2"/>
  <c r="DO3050" i="2"/>
  <c r="DO3051" i="2"/>
  <c r="DO3052" i="2"/>
  <c r="DO3053" i="2"/>
  <c r="DO3054" i="2"/>
  <c r="DO3055" i="2"/>
  <c r="DO3056" i="2"/>
  <c r="DO3057" i="2"/>
  <c r="DO3058" i="2"/>
  <c r="DO3059" i="2"/>
  <c r="DO3060" i="2"/>
  <c r="DO3061" i="2"/>
  <c r="DO3062" i="2"/>
  <c r="DO3063" i="2"/>
  <c r="DO3064" i="2"/>
  <c r="DO3065" i="2"/>
  <c r="DO3066" i="2"/>
  <c r="DO3067" i="2"/>
  <c r="DO3068" i="2"/>
  <c r="DO3069" i="2"/>
  <c r="DO3070" i="2"/>
  <c r="DO3071" i="2"/>
  <c r="DO3072" i="2"/>
  <c r="DO3073" i="2"/>
  <c r="DO3074" i="2"/>
  <c r="DO3075" i="2"/>
  <c r="DO3076" i="2"/>
  <c r="DO3077" i="2"/>
  <c r="DO3078" i="2"/>
  <c r="DO3079" i="2"/>
  <c r="DO3080" i="2"/>
  <c r="DO3081" i="2"/>
  <c r="DO3082" i="2"/>
  <c r="DO3083" i="2"/>
  <c r="DO3084" i="2"/>
  <c r="DO3085" i="2"/>
  <c r="DO3086" i="2"/>
  <c r="DO3087" i="2"/>
  <c r="DO3088" i="2"/>
  <c r="DO3089" i="2"/>
  <c r="DO3090" i="2"/>
  <c r="DO3091" i="2"/>
  <c r="DO3092" i="2"/>
  <c r="DO3093" i="2"/>
  <c r="DO3094" i="2"/>
  <c r="DO3095" i="2"/>
  <c r="DO3096" i="2"/>
  <c r="DO3097" i="2"/>
  <c r="DO3098" i="2"/>
  <c r="DO3099" i="2"/>
  <c r="DO3100" i="2"/>
  <c r="DO3101" i="2"/>
  <c r="DO3102" i="2"/>
  <c r="DO3103" i="2"/>
  <c r="DO3104" i="2"/>
  <c r="DO3105" i="2"/>
  <c r="DO3106" i="2"/>
  <c r="DO3107" i="2"/>
  <c r="DO3108" i="2"/>
  <c r="DO3109" i="2"/>
  <c r="DO3110" i="2"/>
  <c r="DO3111" i="2"/>
  <c r="DO3112" i="2"/>
  <c r="DO3113" i="2"/>
  <c r="DO3114" i="2"/>
  <c r="DO3115" i="2"/>
  <c r="DO3116" i="2"/>
  <c r="DO3117" i="2"/>
  <c r="DO3118" i="2"/>
  <c r="DO3119" i="2"/>
  <c r="DO3120" i="2"/>
  <c r="DO3121" i="2"/>
  <c r="DO3122" i="2"/>
  <c r="DO3123" i="2"/>
  <c r="DO3124" i="2"/>
  <c r="DO3125" i="2"/>
  <c r="DO3126" i="2"/>
  <c r="DO3127" i="2"/>
  <c r="DO3128" i="2"/>
  <c r="DO3129" i="2"/>
  <c r="DO3130" i="2"/>
  <c r="DO3131" i="2"/>
  <c r="DO3132" i="2"/>
  <c r="DO3133" i="2"/>
  <c r="DO3134" i="2"/>
  <c r="DO3135" i="2"/>
  <c r="DO3136" i="2"/>
  <c r="DO3137" i="2"/>
  <c r="DO3138" i="2"/>
  <c r="DO3139" i="2"/>
  <c r="DO3140" i="2"/>
  <c r="DO3141" i="2"/>
  <c r="DO3142" i="2"/>
  <c r="DO3143" i="2"/>
  <c r="DO3144" i="2"/>
  <c r="DO3145" i="2"/>
  <c r="DO3146" i="2"/>
  <c r="DO3147" i="2"/>
  <c r="DO3148" i="2"/>
  <c r="DO3149" i="2"/>
  <c r="DO3150" i="2"/>
  <c r="DO3151" i="2"/>
  <c r="DO3152" i="2"/>
  <c r="DO3153" i="2"/>
  <c r="DO3154" i="2"/>
  <c r="DO3155" i="2"/>
  <c r="DO3156" i="2"/>
  <c r="DO3157" i="2"/>
  <c r="DO3158" i="2"/>
  <c r="DO3159" i="2"/>
  <c r="DO3160" i="2"/>
  <c r="DO3161" i="2"/>
  <c r="DO3162" i="2"/>
  <c r="DO3163" i="2"/>
  <c r="DO3164" i="2"/>
  <c r="DO3165" i="2"/>
  <c r="DO3166" i="2"/>
  <c r="DO3167" i="2"/>
  <c r="DO3168" i="2"/>
  <c r="DO3169" i="2"/>
  <c r="DO3170" i="2"/>
  <c r="DO3171" i="2"/>
  <c r="DO3172" i="2"/>
  <c r="DO3173" i="2"/>
  <c r="DO3174" i="2"/>
  <c r="DO3175" i="2"/>
  <c r="DO3176" i="2"/>
  <c r="DO3177" i="2"/>
  <c r="DO3178" i="2"/>
  <c r="DO3179" i="2"/>
  <c r="DO3180" i="2"/>
  <c r="DO3181" i="2"/>
  <c r="DO3182" i="2"/>
  <c r="DO3183" i="2"/>
  <c r="DO3184" i="2"/>
  <c r="DO3185" i="2"/>
  <c r="DO3186" i="2"/>
  <c r="DO3187" i="2"/>
  <c r="DO3188" i="2"/>
  <c r="DO3189" i="2"/>
  <c r="DO3190" i="2"/>
  <c r="DO3191" i="2"/>
  <c r="DO3192" i="2"/>
  <c r="DO3193" i="2"/>
  <c r="DO3194" i="2"/>
  <c r="DO3195" i="2"/>
  <c r="DO3196" i="2"/>
  <c r="DO3197" i="2"/>
  <c r="DO3198" i="2"/>
  <c r="DO3199" i="2"/>
  <c r="DO3200" i="2"/>
  <c r="DO3201" i="2"/>
  <c r="DO3202" i="2"/>
  <c r="DO3203" i="2"/>
  <c r="DO3204" i="2"/>
  <c r="DO3205" i="2"/>
  <c r="DO3206" i="2"/>
  <c r="DO3207" i="2"/>
  <c r="DO3208" i="2"/>
  <c r="DO3209" i="2"/>
  <c r="DO3210" i="2"/>
  <c r="DO3211" i="2"/>
  <c r="DO3212" i="2"/>
  <c r="DO3213" i="2"/>
  <c r="DO3214" i="2"/>
  <c r="DO3215" i="2"/>
  <c r="DO3216" i="2"/>
  <c r="DO3217" i="2"/>
  <c r="DO3218" i="2"/>
  <c r="DO3219" i="2"/>
  <c r="DO3220" i="2"/>
  <c r="DO3221" i="2"/>
  <c r="DO3222" i="2"/>
  <c r="DO3223" i="2"/>
  <c r="DO3224" i="2"/>
  <c r="DO3225" i="2"/>
  <c r="DO3226" i="2"/>
  <c r="DO3227" i="2"/>
  <c r="DO3228" i="2"/>
  <c r="DO3229" i="2"/>
  <c r="DO3230" i="2"/>
  <c r="DO3231" i="2"/>
  <c r="DO3232" i="2"/>
  <c r="DO3233" i="2"/>
  <c r="DO3234" i="2"/>
  <c r="DO3235" i="2"/>
  <c r="DO3236" i="2"/>
  <c r="DO3237" i="2"/>
  <c r="DO3238" i="2"/>
  <c r="DO3239" i="2"/>
  <c r="DO3240" i="2"/>
  <c r="DO3241" i="2"/>
  <c r="DO3242" i="2"/>
  <c r="DO3243" i="2"/>
  <c r="DO3244" i="2"/>
  <c r="DO3245" i="2"/>
  <c r="DO3246" i="2"/>
  <c r="DO3247" i="2"/>
  <c r="DO3248" i="2"/>
  <c r="DO3249" i="2"/>
  <c r="DO3250" i="2"/>
  <c r="DO3251" i="2"/>
  <c r="DO3252" i="2"/>
  <c r="DO3253" i="2"/>
  <c r="DO3254" i="2"/>
  <c r="DO3255" i="2"/>
  <c r="DO3256" i="2"/>
  <c r="DO3257" i="2"/>
  <c r="DO3258" i="2"/>
  <c r="DO3259" i="2"/>
  <c r="DO3260" i="2"/>
  <c r="DO3261" i="2"/>
  <c r="DO3262" i="2"/>
  <c r="DO3263" i="2"/>
  <c r="DO3264" i="2"/>
  <c r="DO3265" i="2"/>
  <c r="DO3266" i="2"/>
  <c r="DO3267" i="2"/>
  <c r="DO3268" i="2"/>
  <c r="DO3269" i="2"/>
  <c r="DO3270" i="2"/>
  <c r="DO3271" i="2"/>
  <c r="DO3272" i="2"/>
  <c r="DO3273" i="2"/>
  <c r="DO3274" i="2"/>
  <c r="DO3275" i="2"/>
  <c r="DO3276" i="2"/>
  <c r="DO3277" i="2"/>
  <c r="DO3278" i="2"/>
  <c r="DO3279" i="2"/>
  <c r="DO3280" i="2"/>
  <c r="DO3281" i="2"/>
  <c r="DO3282" i="2"/>
  <c r="DO3283" i="2"/>
  <c r="DO3284" i="2"/>
  <c r="DO3285" i="2"/>
  <c r="DO3286" i="2"/>
  <c r="DO3287" i="2"/>
  <c r="DO3288" i="2"/>
  <c r="DO3289" i="2"/>
  <c r="DO3290" i="2"/>
  <c r="DO3291" i="2"/>
  <c r="DO3292" i="2"/>
  <c r="DO3293" i="2"/>
  <c r="DO3294" i="2"/>
  <c r="DO3295" i="2"/>
  <c r="DO3296" i="2"/>
  <c r="DO3297" i="2"/>
  <c r="DO3298" i="2"/>
  <c r="DO3299" i="2"/>
  <c r="DO3300" i="2"/>
  <c r="DO3301" i="2"/>
  <c r="DO3302" i="2"/>
  <c r="DO3303" i="2"/>
  <c r="DO3304" i="2"/>
  <c r="DO3305" i="2"/>
  <c r="DO3306" i="2"/>
  <c r="DO3307" i="2"/>
  <c r="DO3308" i="2"/>
  <c r="DO3309" i="2"/>
  <c r="DO3310" i="2"/>
  <c r="DO3311" i="2"/>
  <c r="DO3312" i="2"/>
  <c r="DO3313" i="2"/>
  <c r="DO3314" i="2"/>
  <c r="DO3315" i="2"/>
  <c r="DO3316" i="2"/>
  <c r="DO3317" i="2"/>
  <c r="DO3318" i="2"/>
  <c r="DO3319" i="2"/>
  <c r="DO3320" i="2"/>
  <c r="DO3321" i="2"/>
  <c r="DO3322" i="2"/>
  <c r="DO3323" i="2"/>
  <c r="DO3324" i="2"/>
  <c r="DO3325" i="2"/>
  <c r="DO3326" i="2"/>
  <c r="DO3327" i="2"/>
  <c r="DO3328" i="2"/>
  <c r="DO3329" i="2"/>
  <c r="DO3330" i="2"/>
  <c r="DO3331" i="2"/>
  <c r="DO3332" i="2"/>
  <c r="DO3333" i="2"/>
  <c r="DO3334" i="2"/>
  <c r="DO3335" i="2"/>
  <c r="DO3336" i="2"/>
  <c r="DO3337" i="2"/>
  <c r="DO3338" i="2"/>
  <c r="DO3339" i="2"/>
  <c r="DO3340" i="2"/>
  <c r="DO3341" i="2"/>
  <c r="DO3342" i="2"/>
  <c r="DO3343" i="2"/>
  <c r="DO3344" i="2"/>
  <c r="DO3345" i="2"/>
  <c r="DO3346" i="2"/>
  <c r="DO3347" i="2"/>
  <c r="DO3348" i="2"/>
  <c r="DO3349" i="2"/>
  <c r="DO3350" i="2"/>
  <c r="DO3351" i="2"/>
  <c r="DO3352" i="2"/>
  <c r="DO3353" i="2"/>
  <c r="DO3354" i="2"/>
  <c r="DO3355" i="2"/>
  <c r="DO3356" i="2"/>
  <c r="DO3357" i="2"/>
  <c r="DO3358" i="2"/>
  <c r="DO3359" i="2"/>
  <c r="DO3360" i="2"/>
  <c r="DO3361" i="2"/>
  <c r="DO3362" i="2"/>
  <c r="DO3363" i="2"/>
  <c r="DO3364" i="2"/>
  <c r="DO3365" i="2"/>
  <c r="DO3366" i="2"/>
  <c r="DO3367" i="2"/>
  <c r="DO3368" i="2"/>
  <c r="DO3369" i="2"/>
  <c r="DO3370" i="2"/>
  <c r="DO3371" i="2"/>
  <c r="DO3372" i="2"/>
  <c r="DO3373" i="2"/>
  <c r="DO3374" i="2"/>
  <c r="DO3375" i="2"/>
  <c r="DO3376" i="2"/>
  <c r="DO3377" i="2"/>
  <c r="DO3378" i="2"/>
  <c r="DO3379" i="2"/>
  <c r="DO3380" i="2"/>
  <c r="DO3381" i="2"/>
  <c r="DO3382" i="2"/>
  <c r="DO3383" i="2"/>
  <c r="DO3384" i="2"/>
  <c r="DO3385" i="2"/>
  <c r="DO3386" i="2"/>
  <c r="DO3387" i="2"/>
  <c r="DO3388" i="2"/>
  <c r="DO3389" i="2"/>
  <c r="DO3390" i="2"/>
  <c r="DO3391" i="2"/>
  <c r="DO3392" i="2"/>
  <c r="DO3393" i="2"/>
  <c r="DO3394" i="2"/>
  <c r="DO3395" i="2"/>
  <c r="DO3396" i="2"/>
  <c r="DO3397" i="2"/>
  <c r="DO3398" i="2"/>
  <c r="DO3399" i="2"/>
  <c r="DO3400" i="2"/>
  <c r="DO3401" i="2"/>
  <c r="DO3402" i="2"/>
  <c r="DO3403" i="2"/>
  <c r="DO3404" i="2"/>
  <c r="DO3405" i="2"/>
  <c r="DO3406" i="2"/>
  <c r="DO3407" i="2"/>
  <c r="DO3408" i="2"/>
  <c r="DO3409" i="2"/>
  <c r="DO3410" i="2"/>
  <c r="DO3411" i="2"/>
  <c r="DO3412" i="2"/>
  <c r="DO3413" i="2"/>
  <c r="DO3414" i="2"/>
  <c r="DO3415" i="2"/>
  <c r="DO3416" i="2"/>
  <c r="DO3417" i="2"/>
  <c r="DO3418" i="2"/>
  <c r="DO3419" i="2"/>
  <c r="DO3420" i="2"/>
  <c r="DO3421" i="2"/>
  <c r="DO3422" i="2"/>
  <c r="DO3423" i="2"/>
  <c r="DO3424" i="2"/>
  <c r="DO3425" i="2"/>
  <c r="DO3426" i="2"/>
  <c r="DO3427" i="2"/>
  <c r="DO3428" i="2"/>
  <c r="DO3429" i="2"/>
  <c r="DO3430" i="2"/>
  <c r="DO3431" i="2"/>
  <c r="DO3432" i="2"/>
  <c r="DO3433" i="2"/>
  <c r="DO3434" i="2"/>
  <c r="DO3435" i="2"/>
  <c r="DO3436" i="2"/>
  <c r="DO3437" i="2"/>
  <c r="DO3438" i="2"/>
  <c r="DO3439" i="2"/>
  <c r="DO3440" i="2"/>
  <c r="DO3441" i="2"/>
  <c r="DO3442" i="2"/>
  <c r="DO3443" i="2"/>
  <c r="DO3444" i="2"/>
  <c r="DO3445" i="2"/>
  <c r="DO3446" i="2"/>
  <c r="DO3447" i="2"/>
  <c r="DO3448" i="2"/>
  <c r="DO3449" i="2"/>
  <c r="DO3450" i="2"/>
  <c r="DO3451" i="2"/>
  <c r="DO3452" i="2"/>
  <c r="DO3453" i="2"/>
  <c r="DO3454" i="2"/>
  <c r="DO3455" i="2"/>
  <c r="DO3456" i="2"/>
  <c r="DO3457" i="2"/>
  <c r="DO3458" i="2"/>
  <c r="DO3459" i="2"/>
  <c r="DO3460" i="2"/>
  <c r="DO3461" i="2"/>
  <c r="DO3462" i="2"/>
  <c r="DO3463" i="2"/>
  <c r="DO3464" i="2"/>
  <c r="DO3465" i="2"/>
  <c r="DO3466" i="2"/>
  <c r="DO3467" i="2"/>
  <c r="DO3468" i="2"/>
  <c r="DO3469" i="2"/>
  <c r="DO3470" i="2"/>
  <c r="DO3471" i="2"/>
  <c r="DO3472" i="2"/>
  <c r="DO3473" i="2"/>
  <c r="DO3474" i="2"/>
  <c r="DO3475" i="2"/>
  <c r="DO3476" i="2"/>
  <c r="DO3477" i="2"/>
  <c r="DO3478" i="2"/>
  <c r="DO3479" i="2"/>
  <c r="DO3480" i="2"/>
  <c r="DO3481" i="2"/>
  <c r="DO3482" i="2"/>
  <c r="DO3483" i="2"/>
  <c r="DO3484" i="2"/>
  <c r="DO3485" i="2"/>
  <c r="DO3486" i="2"/>
  <c r="DO3487" i="2"/>
  <c r="DO3488" i="2"/>
  <c r="DO3489" i="2"/>
  <c r="DO3490" i="2"/>
  <c r="DO3491" i="2"/>
  <c r="DO3492" i="2"/>
  <c r="DO3493" i="2"/>
  <c r="DO3494" i="2"/>
  <c r="DO3495" i="2"/>
  <c r="DO3496" i="2"/>
  <c r="DO3497" i="2"/>
  <c r="DO3498" i="2"/>
  <c r="DO3499" i="2"/>
  <c r="DO3500" i="2"/>
  <c r="DO3501" i="2"/>
  <c r="DO3502" i="2"/>
  <c r="DO3503" i="2"/>
  <c r="DO3504" i="2"/>
  <c r="DO3505" i="2"/>
  <c r="DO3506" i="2"/>
  <c r="DO3507" i="2"/>
  <c r="DO3508" i="2"/>
  <c r="DO3509" i="2"/>
  <c r="DO3510" i="2"/>
  <c r="DO3511" i="2"/>
  <c r="DO3512" i="2"/>
  <c r="DO3513" i="2"/>
  <c r="DO3514" i="2"/>
  <c r="DO3515" i="2"/>
  <c r="DO3516" i="2"/>
  <c r="DO3517" i="2"/>
  <c r="DO3518" i="2"/>
  <c r="DO3519" i="2"/>
  <c r="DO3520" i="2"/>
  <c r="DO3521" i="2"/>
  <c r="DO3522" i="2"/>
  <c r="DO3523" i="2"/>
  <c r="DO3524" i="2"/>
  <c r="DO3525" i="2"/>
  <c r="DO3526" i="2"/>
  <c r="DO3527" i="2"/>
  <c r="DO3528" i="2"/>
  <c r="DO3529" i="2"/>
  <c r="DO3530" i="2"/>
  <c r="DO3531" i="2"/>
  <c r="DO3532" i="2"/>
  <c r="DO3533" i="2"/>
  <c r="DO3534" i="2"/>
  <c r="DO3535" i="2"/>
  <c r="DO3536" i="2"/>
  <c r="DO3537" i="2"/>
  <c r="DO3538" i="2"/>
  <c r="DO3539" i="2"/>
  <c r="DO3540" i="2"/>
  <c r="DO3541" i="2"/>
  <c r="DO3542" i="2"/>
  <c r="DO3543" i="2"/>
  <c r="DO3544" i="2"/>
  <c r="DO3545" i="2"/>
  <c r="DO3546" i="2"/>
  <c r="DO3547" i="2"/>
  <c r="DO3548" i="2"/>
  <c r="DO3549" i="2"/>
  <c r="DO3550" i="2"/>
  <c r="DO3551" i="2"/>
  <c r="DO3552" i="2"/>
  <c r="DO3553" i="2"/>
  <c r="DO3554" i="2"/>
  <c r="DO3555" i="2"/>
  <c r="DO3556" i="2"/>
  <c r="DO3557" i="2"/>
  <c r="DO3558" i="2"/>
  <c r="DO3559" i="2"/>
  <c r="DO3560" i="2"/>
  <c r="DO3561" i="2"/>
  <c r="DO3562" i="2"/>
  <c r="DO3563" i="2"/>
  <c r="DO3564" i="2"/>
  <c r="DO3565" i="2"/>
  <c r="DO3566" i="2"/>
  <c r="DO3567" i="2"/>
  <c r="DO3568" i="2"/>
  <c r="DO3569" i="2"/>
  <c r="DO3570" i="2"/>
  <c r="DO3571" i="2"/>
  <c r="DO3572" i="2"/>
  <c r="DO3573" i="2"/>
  <c r="DO3574" i="2"/>
  <c r="DO3575" i="2"/>
  <c r="DO3576" i="2"/>
  <c r="DO3577" i="2"/>
  <c r="DO3578" i="2"/>
  <c r="DO3579" i="2"/>
  <c r="DO3580" i="2"/>
  <c r="DO3581" i="2"/>
  <c r="DO3582" i="2"/>
  <c r="DO3583" i="2"/>
  <c r="DO3584" i="2"/>
  <c r="DO3585" i="2"/>
  <c r="DO3586" i="2"/>
  <c r="DO3587" i="2"/>
  <c r="DO3588" i="2"/>
  <c r="DO3589" i="2"/>
  <c r="DO3590" i="2"/>
  <c r="DO3591" i="2"/>
  <c r="DO3592" i="2"/>
  <c r="DO3593" i="2"/>
  <c r="DO3594" i="2"/>
  <c r="DO3595" i="2"/>
  <c r="DO3596" i="2"/>
  <c r="DO3597" i="2"/>
  <c r="DO3598" i="2"/>
  <c r="DO3599" i="2"/>
  <c r="DO3600" i="2"/>
  <c r="DO3601" i="2"/>
  <c r="DO3602" i="2"/>
  <c r="DO3603" i="2"/>
  <c r="DO3604" i="2"/>
  <c r="DO3605" i="2"/>
  <c r="DO3606" i="2"/>
  <c r="DO3607" i="2"/>
  <c r="DO3608" i="2"/>
  <c r="DO3609" i="2"/>
  <c r="DO3610" i="2"/>
  <c r="DO3611" i="2"/>
  <c r="DO3612" i="2"/>
  <c r="DO3613" i="2"/>
  <c r="DO3614" i="2"/>
  <c r="DO3615" i="2"/>
  <c r="DO3616" i="2"/>
  <c r="DO3617" i="2"/>
  <c r="DO3618" i="2"/>
  <c r="DO3619" i="2"/>
  <c r="DO3620" i="2"/>
  <c r="DO3621" i="2"/>
  <c r="DO3622" i="2"/>
  <c r="DO3623" i="2"/>
  <c r="DO3624" i="2"/>
  <c r="DO3625" i="2"/>
  <c r="DO3626" i="2"/>
  <c r="DO3627" i="2"/>
  <c r="DO3628" i="2"/>
  <c r="DO3629" i="2"/>
  <c r="DO3630" i="2"/>
  <c r="DO3631" i="2"/>
  <c r="DO3632" i="2"/>
  <c r="DO3633" i="2"/>
  <c r="DO3634" i="2"/>
  <c r="DO3635" i="2"/>
  <c r="DO3636" i="2"/>
  <c r="DO3637" i="2"/>
  <c r="DO3638" i="2"/>
  <c r="DO3639" i="2"/>
  <c r="DO3640" i="2"/>
  <c r="DO3641" i="2"/>
  <c r="DO3642" i="2"/>
  <c r="DO3643" i="2"/>
  <c r="DO3644" i="2"/>
  <c r="DO3645" i="2"/>
  <c r="DO3646" i="2"/>
  <c r="DO3647" i="2"/>
  <c r="DO3648" i="2"/>
  <c r="DO3649" i="2"/>
  <c r="DO3650" i="2"/>
  <c r="DO3651" i="2"/>
  <c r="DO3652" i="2"/>
  <c r="DO3653" i="2"/>
  <c r="DO3654" i="2"/>
  <c r="DO3655" i="2"/>
  <c r="DO3656" i="2"/>
  <c r="DO3657" i="2"/>
  <c r="DO3658" i="2"/>
  <c r="DO3659" i="2"/>
  <c r="DO3660" i="2"/>
  <c r="DO3661" i="2"/>
  <c r="DO3662" i="2"/>
  <c r="DO3663" i="2"/>
  <c r="DO3664" i="2"/>
  <c r="DO3665" i="2"/>
  <c r="DO3666" i="2"/>
  <c r="DO3667" i="2"/>
  <c r="DO3668" i="2"/>
  <c r="DO3669" i="2"/>
  <c r="DO3670" i="2"/>
  <c r="DO3671" i="2"/>
  <c r="DO3672" i="2"/>
  <c r="DO3673" i="2"/>
  <c r="DO3674" i="2"/>
  <c r="DO3675" i="2"/>
  <c r="DO3676" i="2"/>
  <c r="DO3677" i="2"/>
  <c r="DO3678" i="2"/>
  <c r="DO3679" i="2"/>
  <c r="DO3680" i="2"/>
  <c r="DO3681" i="2"/>
  <c r="DO3682" i="2"/>
  <c r="DO3683" i="2"/>
  <c r="DO3684" i="2"/>
  <c r="DO3685" i="2"/>
  <c r="DO3686" i="2"/>
  <c r="DO3687" i="2"/>
  <c r="DO3688" i="2"/>
  <c r="DO3689" i="2"/>
  <c r="DO3690" i="2"/>
  <c r="DO3691" i="2"/>
  <c r="DO3692" i="2"/>
  <c r="DO3693" i="2"/>
  <c r="DO3694" i="2"/>
  <c r="DO3695" i="2"/>
  <c r="DO3696" i="2"/>
  <c r="DO3697" i="2"/>
  <c r="DO3698" i="2"/>
  <c r="DO3699" i="2"/>
  <c r="DO3700" i="2"/>
  <c r="DO3701" i="2"/>
  <c r="DO3702" i="2"/>
  <c r="DO3703" i="2"/>
  <c r="DO3704" i="2"/>
  <c r="DO3705" i="2"/>
  <c r="DO3706" i="2"/>
  <c r="DO3707" i="2"/>
  <c r="DO3708" i="2"/>
  <c r="DO3709" i="2"/>
  <c r="DO3710" i="2"/>
  <c r="DO3711" i="2"/>
  <c r="DO3712" i="2"/>
  <c r="DO3713" i="2"/>
  <c r="DO3714" i="2"/>
  <c r="DO3715" i="2"/>
  <c r="DO3716" i="2"/>
  <c r="DO3717" i="2"/>
  <c r="DO3718" i="2"/>
  <c r="DO3719" i="2"/>
  <c r="DO3720" i="2"/>
  <c r="DO3721" i="2"/>
  <c r="DO3722" i="2"/>
  <c r="DO3723" i="2"/>
  <c r="DO3724" i="2"/>
  <c r="DO3725" i="2"/>
  <c r="DO3726" i="2"/>
  <c r="DO3727" i="2"/>
  <c r="DO3728" i="2"/>
  <c r="DO3729" i="2"/>
  <c r="DO3730" i="2"/>
  <c r="DO3731" i="2"/>
  <c r="DO3732" i="2"/>
  <c r="DO3733" i="2"/>
  <c r="DO3734" i="2"/>
  <c r="DO3735" i="2"/>
  <c r="DO3736" i="2"/>
  <c r="DO3737" i="2"/>
  <c r="DO3738" i="2"/>
  <c r="DO3739" i="2"/>
  <c r="DO3740" i="2"/>
  <c r="DO3741" i="2"/>
  <c r="DO3742" i="2"/>
  <c r="DO3743" i="2"/>
  <c r="DO3744" i="2"/>
  <c r="DO3745" i="2"/>
  <c r="DO3746" i="2"/>
  <c r="DO3747" i="2"/>
  <c r="DO3748" i="2"/>
  <c r="DO3749" i="2"/>
  <c r="DO3750" i="2"/>
  <c r="DO3751" i="2"/>
  <c r="DO3752" i="2"/>
  <c r="DO3753" i="2"/>
  <c r="DO3754" i="2"/>
  <c r="DO3755" i="2"/>
  <c r="DO3756" i="2"/>
  <c r="DO3757" i="2"/>
  <c r="DO3758" i="2"/>
  <c r="DO3759" i="2"/>
  <c r="DO3760" i="2"/>
  <c r="DO3761" i="2"/>
  <c r="DO3762" i="2"/>
  <c r="DO3763" i="2"/>
  <c r="DO3764" i="2"/>
  <c r="DO3765" i="2"/>
  <c r="DO3766" i="2"/>
  <c r="DO3767" i="2"/>
  <c r="DO3768" i="2"/>
  <c r="DO3769" i="2"/>
  <c r="DO3770" i="2"/>
  <c r="DO3771" i="2"/>
  <c r="DO3772" i="2"/>
  <c r="DO3773" i="2"/>
  <c r="DO3774" i="2"/>
  <c r="DO3775" i="2"/>
  <c r="DO3776" i="2"/>
  <c r="DO3777" i="2"/>
  <c r="DO3778" i="2"/>
  <c r="DO3779" i="2"/>
  <c r="DO3780" i="2"/>
  <c r="DO3781" i="2"/>
  <c r="DO3782" i="2"/>
  <c r="DO3783" i="2"/>
  <c r="DO3784" i="2"/>
  <c r="DO3785" i="2"/>
  <c r="DO3786" i="2"/>
  <c r="DO3787" i="2"/>
  <c r="DO3788" i="2"/>
  <c r="DO3789" i="2"/>
  <c r="DO3790" i="2"/>
  <c r="DO3791" i="2"/>
  <c r="DO3792" i="2"/>
  <c r="DO3793" i="2"/>
  <c r="DO3794" i="2"/>
  <c r="DO3795" i="2"/>
  <c r="DO3796" i="2"/>
  <c r="DO3797" i="2"/>
  <c r="DO3798" i="2"/>
  <c r="DO3799" i="2"/>
  <c r="DO3800" i="2"/>
  <c r="DO3801" i="2"/>
  <c r="DO3802" i="2"/>
  <c r="DO3803" i="2"/>
  <c r="DO3804" i="2"/>
  <c r="DO3805" i="2"/>
  <c r="DO3806" i="2"/>
  <c r="DO3807" i="2"/>
  <c r="DO3808" i="2"/>
  <c r="DO3809" i="2"/>
  <c r="DO3810" i="2"/>
  <c r="DO3811" i="2"/>
  <c r="DO3812" i="2"/>
  <c r="DO3813" i="2"/>
  <c r="DO3814" i="2"/>
  <c r="DO3815" i="2"/>
  <c r="DO3816" i="2"/>
  <c r="DO3817" i="2"/>
  <c r="DO3818" i="2"/>
  <c r="DO3819" i="2"/>
  <c r="DO3820" i="2"/>
  <c r="DO3821" i="2"/>
  <c r="DO3822" i="2"/>
  <c r="DO3823" i="2"/>
  <c r="DO3824" i="2"/>
  <c r="DO3825" i="2"/>
  <c r="DO3826" i="2"/>
  <c r="DO3827" i="2"/>
  <c r="DO3828" i="2"/>
  <c r="DO3829" i="2"/>
  <c r="DO3830" i="2"/>
  <c r="DO3831" i="2"/>
  <c r="DO3832" i="2"/>
  <c r="DO3833" i="2"/>
  <c r="DO3834" i="2"/>
  <c r="DO3835" i="2"/>
  <c r="DO3836" i="2"/>
  <c r="DO3837" i="2"/>
  <c r="DO3838" i="2"/>
  <c r="DO3839" i="2"/>
  <c r="DO3840" i="2"/>
  <c r="DO3841" i="2"/>
  <c r="DO3842" i="2"/>
  <c r="DO3843" i="2"/>
  <c r="DO3844" i="2"/>
  <c r="DO3845" i="2"/>
  <c r="DO3846" i="2"/>
  <c r="DO3847" i="2"/>
  <c r="DO3848" i="2"/>
  <c r="DO3849" i="2"/>
  <c r="DO3850" i="2"/>
  <c r="DO3851" i="2"/>
  <c r="DO3852" i="2"/>
  <c r="DO3853" i="2"/>
  <c r="DO3854" i="2"/>
  <c r="DO3855" i="2"/>
  <c r="DO3856" i="2"/>
  <c r="DO3857" i="2"/>
  <c r="DO3858" i="2"/>
  <c r="DO3859" i="2"/>
  <c r="DO3860" i="2"/>
  <c r="DO3861" i="2"/>
  <c r="DO3862" i="2"/>
  <c r="DO3863" i="2"/>
  <c r="DO3864" i="2"/>
  <c r="DO3865" i="2"/>
  <c r="DO3866" i="2"/>
  <c r="DO3867" i="2"/>
  <c r="DO3868" i="2"/>
  <c r="DO3869" i="2"/>
  <c r="DO3870" i="2"/>
  <c r="DO3871" i="2"/>
  <c r="DO3872" i="2"/>
  <c r="DO3873" i="2"/>
  <c r="DO3874" i="2"/>
  <c r="DO3875" i="2"/>
  <c r="DO3876" i="2"/>
  <c r="DO3877" i="2"/>
  <c r="DO3878" i="2"/>
  <c r="DO3879" i="2"/>
  <c r="DO3880" i="2"/>
  <c r="DO3881" i="2"/>
  <c r="DO3882" i="2"/>
  <c r="DO3883" i="2"/>
  <c r="DO3884" i="2"/>
  <c r="DO3885" i="2"/>
  <c r="DO3886" i="2"/>
  <c r="DO3887" i="2"/>
  <c r="DO3888" i="2"/>
  <c r="DO3889" i="2"/>
  <c r="DO3890" i="2"/>
  <c r="DO3891" i="2"/>
  <c r="DO3892" i="2"/>
  <c r="DO3893" i="2"/>
  <c r="DO3894" i="2"/>
  <c r="DO3895" i="2"/>
  <c r="DO3896" i="2"/>
  <c r="DO3897" i="2"/>
  <c r="DO3898" i="2"/>
  <c r="DO3899" i="2"/>
  <c r="DO3900" i="2"/>
  <c r="DO3901" i="2"/>
  <c r="DO3902" i="2"/>
  <c r="DO3903" i="2"/>
  <c r="DO3904" i="2"/>
  <c r="DO3905" i="2"/>
  <c r="DO3906" i="2"/>
  <c r="DO3907" i="2"/>
  <c r="DO3908" i="2"/>
  <c r="DO3909" i="2"/>
  <c r="DO3910" i="2"/>
  <c r="DO3911" i="2"/>
  <c r="DO3912" i="2"/>
  <c r="DO3913" i="2"/>
  <c r="DO3914" i="2"/>
  <c r="DO3915" i="2"/>
  <c r="DO3916" i="2"/>
  <c r="DO3917" i="2"/>
  <c r="DO3918" i="2"/>
  <c r="DO3919" i="2"/>
  <c r="DO3920" i="2"/>
  <c r="DO3921" i="2"/>
  <c r="DO3922" i="2"/>
  <c r="DO3923" i="2"/>
  <c r="DO3924" i="2"/>
  <c r="DO3925" i="2"/>
  <c r="DO3926" i="2"/>
  <c r="DO3927" i="2"/>
  <c r="DO3928" i="2"/>
  <c r="DO3929" i="2"/>
  <c r="DO3930" i="2"/>
  <c r="DO3931" i="2"/>
  <c r="DO3932" i="2"/>
  <c r="DO3933" i="2"/>
  <c r="DO3934" i="2"/>
  <c r="DO3935" i="2"/>
  <c r="DO3936" i="2"/>
  <c r="DO3937" i="2"/>
  <c r="DO3938" i="2"/>
  <c r="DO3939" i="2"/>
  <c r="DO3940" i="2"/>
  <c r="DO3941" i="2"/>
  <c r="DO3942" i="2"/>
  <c r="DO3943" i="2"/>
  <c r="DO3944" i="2"/>
  <c r="DO3945" i="2"/>
  <c r="DO3946" i="2"/>
  <c r="DO3947" i="2"/>
  <c r="DO3948" i="2"/>
  <c r="DO3949" i="2"/>
  <c r="DO3950" i="2"/>
  <c r="DO3951" i="2"/>
  <c r="DO3952" i="2"/>
  <c r="DO3953" i="2"/>
  <c r="DO3954" i="2"/>
  <c r="DO3955" i="2"/>
  <c r="DO3956" i="2"/>
  <c r="DO3957" i="2"/>
  <c r="DO3958" i="2"/>
  <c r="DO3959" i="2"/>
  <c r="DO3960" i="2"/>
  <c r="DO3961" i="2"/>
  <c r="DO3962" i="2"/>
  <c r="DO3963" i="2"/>
  <c r="DO3964" i="2"/>
  <c r="DO3965" i="2"/>
  <c r="DO3966" i="2"/>
  <c r="DO3967" i="2"/>
  <c r="DO3968" i="2"/>
  <c r="DO3969" i="2"/>
  <c r="DO3970" i="2"/>
  <c r="DO3971" i="2"/>
  <c r="DO3972" i="2"/>
  <c r="DO3973" i="2"/>
  <c r="DO3974" i="2"/>
  <c r="DO3975" i="2"/>
  <c r="DO3976" i="2"/>
  <c r="DO3977" i="2"/>
  <c r="DO3978" i="2"/>
  <c r="DO3979" i="2"/>
  <c r="DO3980" i="2"/>
  <c r="DO3981" i="2"/>
  <c r="DO3982" i="2"/>
  <c r="DO3983" i="2"/>
  <c r="DO3984" i="2"/>
  <c r="DO3985" i="2"/>
  <c r="DO3986" i="2"/>
  <c r="DO3987" i="2"/>
  <c r="DO3988" i="2"/>
  <c r="DO3989" i="2"/>
  <c r="DO3990" i="2"/>
  <c r="DO3991" i="2"/>
  <c r="DO3992" i="2"/>
  <c r="DO3993" i="2"/>
  <c r="DO3994" i="2"/>
  <c r="DO3995" i="2"/>
  <c r="DO3996" i="2"/>
  <c r="DO3997" i="2"/>
  <c r="DO3998" i="2"/>
  <c r="DO3999" i="2"/>
  <c r="DO4000" i="2"/>
  <c r="DO4001" i="2"/>
  <c r="DO4002" i="2"/>
  <c r="DO4003" i="2"/>
  <c r="DO4004" i="2"/>
  <c r="DO4005" i="2"/>
  <c r="DO4006" i="2"/>
  <c r="DO4007" i="2"/>
  <c r="DO4008" i="2"/>
  <c r="DO4009" i="2"/>
  <c r="DO4010" i="2"/>
  <c r="DO4011" i="2"/>
  <c r="DO4012" i="2"/>
  <c r="DO4013" i="2"/>
  <c r="DO4014" i="2"/>
  <c r="DO4015" i="2"/>
  <c r="DO4016" i="2"/>
  <c r="DO4017" i="2"/>
  <c r="DO4018" i="2"/>
  <c r="DO4019" i="2"/>
  <c r="DO4020" i="2"/>
  <c r="DO4021" i="2"/>
  <c r="DO4022" i="2"/>
  <c r="DO4023" i="2"/>
  <c r="DO4024" i="2"/>
  <c r="DO4025" i="2"/>
  <c r="DO4026" i="2"/>
  <c r="DO4027" i="2"/>
  <c r="DO4028" i="2"/>
  <c r="DO4029" i="2"/>
  <c r="DO4030" i="2"/>
  <c r="DO4031" i="2"/>
  <c r="DO4032" i="2"/>
  <c r="DO4033" i="2"/>
  <c r="DO4034" i="2"/>
  <c r="DO4035" i="2"/>
  <c r="DO4036" i="2"/>
  <c r="DO4037" i="2"/>
  <c r="DO4038" i="2"/>
  <c r="DO4039" i="2"/>
  <c r="DO4040" i="2"/>
  <c r="DO4041" i="2"/>
  <c r="DO4042" i="2"/>
  <c r="DO4043" i="2"/>
  <c r="DO4044" i="2"/>
  <c r="DO4045" i="2"/>
  <c r="DO4046" i="2"/>
  <c r="DO4047" i="2"/>
  <c r="DO4048" i="2"/>
  <c r="DO4049" i="2"/>
  <c r="DO4050" i="2"/>
  <c r="DO4051" i="2"/>
  <c r="DO4052" i="2"/>
  <c r="DO4053" i="2"/>
  <c r="DO4054" i="2"/>
  <c r="DO4055" i="2"/>
  <c r="DO4056" i="2"/>
  <c r="DO4057" i="2"/>
  <c r="DO4058" i="2"/>
  <c r="DO4059" i="2"/>
  <c r="DO4060" i="2"/>
  <c r="DO4061" i="2"/>
  <c r="DO4062" i="2"/>
  <c r="DO4063" i="2"/>
  <c r="DO4064" i="2"/>
  <c r="DO4065" i="2"/>
  <c r="DO4066" i="2"/>
  <c r="DO4067" i="2"/>
  <c r="DO4068" i="2"/>
  <c r="DO4069" i="2"/>
  <c r="DO4070" i="2"/>
  <c r="DO4071" i="2"/>
  <c r="DO4072" i="2"/>
  <c r="DO4073" i="2"/>
  <c r="DO4074" i="2"/>
  <c r="DO4075" i="2"/>
  <c r="DO4076" i="2"/>
  <c r="DO4077" i="2"/>
  <c r="DO4078" i="2"/>
  <c r="DO4079" i="2"/>
  <c r="DO4080" i="2"/>
  <c r="DO4081" i="2"/>
  <c r="DO4082" i="2"/>
  <c r="DO4083" i="2"/>
  <c r="DO4084" i="2"/>
  <c r="DO4085" i="2"/>
  <c r="DO4086" i="2"/>
  <c r="DO4087" i="2"/>
  <c r="DO4088" i="2"/>
  <c r="DO4089" i="2"/>
  <c r="DO4090" i="2"/>
  <c r="DO4091" i="2"/>
  <c r="DO4092" i="2"/>
  <c r="DO4093" i="2"/>
  <c r="DO4094" i="2"/>
  <c r="DO4095" i="2"/>
  <c r="DO4096" i="2"/>
  <c r="DO4097" i="2"/>
  <c r="DO4098" i="2"/>
  <c r="DO4099" i="2"/>
  <c r="DO4100" i="2"/>
  <c r="DO4101" i="2"/>
  <c r="DO4102" i="2"/>
  <c r="DO4103" i="2"/>
  <c r="DO4104" i="2"/>
  <c r="DO4105" i="2"/>
  <c r="DO4106" i="2"/>
  <c r="DO4107" i="2"/>
  <c r="DO4108" i="2"/>
  <c r="DO4109" i="2"/>
  <c r="DO4110" i="2"/>
  <c r="DO4111" i="2"/>
  <c r="DO4112" i="2"/>
  <c r="DO4113" i="2"/>
  <c r="DO4114" i="2"/>
  <c r="DO4115" i="2"/>
  <c r="DO4116" i="2"/>
  <c r="DO4117" i="2"/>
  <c r="DO4118" i="2"/>
  <c r="DO4119" i="2"/>
  <c r="DO4120" i="2"/>
  <c r="DO4121" i="2"/>
  <c r="DO4122" i="2"/>
  <c r="DO4123" i="2"/>
  <c r="DO4124" i="2"/>
  <c r="DO4125" i="2"/>
  <c r="DO4126" i="2"/>
  <c r="DO4127" i="2"/>
  <c r="DO4128" i="2"/>
  <c r="DO4129" i="2"/>
  <c r="DO4130" i="2"/>
  <c r="DO4131" i="2"/>
  <c r="DO4132" i="2"/>
  <c r="DO4133" i="2"/>
  <c r="DO4134" i="2"/>
  <c r="DO4135" i="2"/>
  <c r="DO4136" i="2"/>
  <c r="DO4137" i="2"/>
  <c r="DO4138" i="2"/>
  <c r="DO4139" i="2"/>
  <c r="DO4140" i="2"/>
  <c r="DO4141" i="2"/>
  <c r="DO4142" i="2"/>
  <c r="DO4143" i="2"/>
  <c r="DO4144" i="2"/>
  <c r="DO4145" i="2"/>
  <c r="DO4146" i="2"/>
  <c r="DO4147" i="2"/>
  <c r="DO4148" i="2"/>
  <c r="DO4149" i="2"/>
  <c r="DO4150" i="2"/>
  <c r="DO4151" i="2"/>
  <c r="DO4152" i="2"/>
  <c r="DO4153" i="2"/>
  <c r="DO4154" i="2"/>
  <c r="DO4155" i="2"/>
  <c r="DO4156" i="2"/>
  <c r="DO4157" i="2"/>
  <c r="DO4158" i="2"/>
  <c r="DO4159" i="2"/>
  <c r="DO4160" i="2"/>
  <c r="DO4161" i="2"/>
  <c r="DO4162" i="2"/>
  <c r="DO4163" i="2"/>
  <c r="DO4164" i="2"/>
  <c r="DO4165" i="2"/>
  <c r="DO4166" i="2"/>
  <c r="DO4167" i="2"/>
  <c r="DO4168" i="2"/>
  <c r="DO4169" i="2"/>
  <c r="DO4170" i="2"/>
  <c r="DO4171" i="2"/>
  <c r="DO4172" i="2"/>
  <c r="DO4173" i="2"/>
  <c r="DO4174" i="2"/>
  <c r="DO4175" i="2"/>
  <c r="DO4176" i="2"/>
  <c r="DO4177" i="2"/>
  <c r="DO4178" i="2"/>
  <c r="DO4179" i="2"/>
  <c r="DO4180" i="2"/>
  <c r="DO4181" i="2"/>
  <c r="DO4182" i="2"/>
  <c r="DO4183" i="2"/>
  <c r="DO4184" i="2"/>
  <c r="DO4185" i="2"/>
  <c r="DO4186" i="2"/>
  <c r="DO4187" i="2"/>
  <c r="DO4188" i="2"/>
  <c r="DO4189" i="2"/>
  <c r="DO4190" i="2"/>
  <c r="DO4191" i="2"/>
  <c r="DO4192" i="2"/>
  <c r="DO4193" i="2"/>
  <c r="DO4194" i="2"/>
  <c r="DO4195" i="2"/>
  <c r="DO4196" i="2"/>
  <c r="DO4197" i="2"/>
  <c r="DO4198" i="2"/>
  <c r="DO4199" i="2"/>
  <c r="DO4200" i="2"/>
  <c r="DO4201" i="2"/>
  <c r="DO4202" i="2"/>
  <c r="DO4203" i="2"/>
  <c r="DO4204" i="2"/>
  <c r="DO4205" i="2"/>
  <c r="DO4206" i="2"/>
  <c r="DO4207" i="2"/>
  <c r="DO4208" i="2"/>
  <c r="DO4209" i="2"/>
  <c r="DO4210" i="2"/>
  <c r="DO4211" i="2"/>
  <c r="DO4212" i="2"/>
  <c r="DO4213" i="2"/>
  <c r="DO4214" i="2"/>
  <c r="DO4215" i="2"/>
  <c r="DO4216" i="2"/>
  <c r="DO4217" i="2"/>
  <c r="DO4218" i="2"/>
  <c r="DO4219" i="2"/>
  <c r="DO4220" i="2"/>
  <c r="DO4221" i="2"/>
  <c r="DO4222" i="2"/>
  <c r="DO4223" i="2"/>
  <c r="DO4224" i="2"/>
  <c r="DO4225" i="2"/>
  <c r="DO4226" i="2"/>
  <c r="DO4227" i="2"/>
  <c r="DO4228" i="2"/>
  <c r="DO4229" i="2"/>
  <c r="DO4230" i="2"/>
  <c r="DO4231" i="2"/>
  <c r="DO4232" i="2"/>
  <c r="DO4233" i="2"/>
  <c r="DO4234" i="2"/>
  <c r="DO4235" i="2"/>
  <c r="DO4236" i="2"/>
  <c r="DO4237" i="2"/>
  <c r="DO4238" i="2"/>
  <c r="DO4239" i="2"/>
  <c r="DO4240" i="2"/>
  <c r="DO4241" i="2"/>
  <c r="DO4242" i="2"/>
  <c r="DO4243" i="2"/>
  <c r="DO4244" i="2"/>
  <c r="DO4245" i="2"/>
  <c r="DO4246" i="2"/>
  <c r="DO4247" i="2"/>
  <c r="DO4248" i="2"/>
  <c r="DO4249" i="2"/>
  <c r="DO4250" i="2"/>
  <c r="DO4251" i="2"/>
  <c r="DO4252" i="2"/>
  <c r="DO4253" i="2"/>
  <c r="DO4254" i="2"/>
  <c r="DO4255" i="2"/>
  <c r="DO4256" i="2"/>
  <c r="DO4257" i="2"/>
  <c r="DO4258" i="2"/>
  <c r="DO4259" i="2"/>
  <c r="DO4260" i="2"/>
  <c r="DO4261" i="2"/>
  <c r="DO4262" i="2"/>
  <c r="DO4263" i="2"/>
  <c r="DO4264" i="2"/>
  <c r="DO4265" i="2"/>
  <c r="DO4266" i="2"/>
  <c r="DO4267" i="2"/>
  <c r="DO4268" i="2"/>
  <c r="DO4269" i="2"/>
  <c r="DO4270" i="2"/>
  <c r="DO4271" i="2"/>
  <c r="DO4272" i="2"/>
  <c r="DO4273" i="2"/>
  <c r="DO4274" i="2"/>
  <c r="DO4275" i="2"/>
  <c r="DO4276" i="2"/>
  <c r="DO4277" i="2"/>
  <c r="DK14" i="2"/>
  <c r="DK15" i="2"/>
  <c r="DK16" i="2"/>
  <c r="DK17" i="2"/>
  <c r="DK18" i="2"/>
  <c r="DK19" i="2"/>
  <c r="DK20" i="2"/>
  <c r="DK21" i="2"/>
  <c r="DK22" i="2"/>
  <c r="DK23" i="2"/>
  <c r="DK24" i="2"/>
  <c r="DK25" i="2"/>
  <c r="DK26" i="2"/>
  <c r="DK27" i="2"/>
  <c r="DK28" i="2"/>
  <c r="DK29" i="2"/>
  <c r="DK30" i="2"/>
  <c r="DK31" i="2"/>
  <c r="DK32" i="2"/>
  <c r="DK33" i="2"/>
  <c r="DK34" i="2"/>
  <c r="DK35" i="2"/>
  <c r="DK36" i="2"/>
  <c r="DK37" i="2"/>
  <c r="DK38" i="2"/>
  <c r="DK39" i="2"/>
  <c r="DK40" i="2"/>
  <c r="DK41" i="2"/>
  <c r="DK42" i="2"/>
  <c r="DK43" i="2"/>
  <c r="DK44" i="2"/>
  <c r="DK45" i="2"/>
  <c r="DK46" i="2"/>
  <c r="DK47" i="2"/>
  <c r="DK48" i="2"/>
  <c r="DK49" i="2"/>
  <c r="DK50" i="2"/>
  <c r="DK51" i="2"/>
  <c r="DK52" i="2"/>
  <c r="DK53" i="2"/>
  <c r="DK54" i="2"/>
  <c r="DK55" i="2"/>
  <c r="DK56" i="2"/>
  <c r="DK57" i="2"/>
  <c r="DK58" i="2"/>
  <c r="DK59" i="2"/>
  <c r="DK60" i="2"/>
  <c r="DK61" i="2"/>
  <c r="DK62" i="2"/>
  <c r="DK63" i="2"/>
  <c r="DK64" i="2"/>
  <c r="DK65" i="2"/>
  <c r="DK66" i="2"/>
  <c r="DK67" i="2"/>
  <c r="DK68" i="2"/>
  <c r="DK69" i="2"/>
  <c r="DK70" i="2"/>
  <c r="DK71" i="2"/>
  <c r="DK72" i="2"/>
  <c r="DK73" i="2"/>
  <c r="DK74" i="2"/>
  <c r="DK75" i="2"/>
  <c r="DK76" i="2"/>
  <c r="DK77" i="2"/>
  <c r="DK78" i="2"/>
  <c r="DK79" i="2"/>
  <c r="DK80" i="2"/>
  <c r="DK81" i="2"/>
  <c r="DK82" i="2"/>
  <c r="DK83" i="2"/>
  <c r="DK84" i="2"/>
  <c r="DK85" i="2"/>
  <c r="DK86" i="2"/>
  <c r="DK87" i="2"/>
  <c r="DK88" i="2"/>
  <c r="DK89" i="2"/>
  <c r="DK90" i="2"/>
  <c r="DK91" i="2"/>
  <c r="DK92" i="2"/>
  <c r="DK93" i="2"/>
  <c r="DK94" i="2"/>
  <c r="DK95" i="2"/>
  <c r="DK96" i="2"/>
  <c r="DK97" i="2"/>
  <c r="DK98" i="2"/>
  <c r="DK99" i="2"/>
  <c r="DK100" i="2"/>
  <c r="DK101" i="2"/>
  <c r="DK102" i="2"/>
  <c r="DK103" i="2"/>
  <c r="DK104" i="2"/>
  <c r="DK105" i="2"/>
  <c r="DK106" i="2"/>
  <c r="DK107" i="2"/>
  <c r="DK108" i="2"/>
  <c r="DK109" i="2"/>
  <c r="DK110" i="2"/>
  <c r="DK111" i="2"/>
  <c r="DK112" i="2"/>
  <c r="DK113" i="2"/>
  <c r="DK114" i="2"/>
  <c r="DK115" i="2"/>
  <c r="DK116" i="2"/>
  <c r="DK117" i="2"/>
  <c r="DK118" i="2"/>
  <c r="DK119" i="2"/>
  <c r="DK120" i="2"/>
  <c r="DK121" i="2"/>
  <c r="DK122" i="2"/>
  <c r="DK123" i="2"/>
  <c r="DK124" i="2"/>
  <c r="DK125" i="2"/>
  <c r="DK126" i="2"/>
  <c r="DK127" i="2"/>
  <c r="DK128" i="2"/>
  <c r="DK129" i="2"/>
  <c r="DK130" i="2"/>
  <c r="DK131" i="2"/>
  <c r="DK132" i="2"/>
  <c r="DK133" i="2"/>
  <c r="DK134" i="2"/>
  <c r="DK135" i="2"/>
  <c r="DK136" i="2"/>
  <c r="DK137" i="2"/>
  <c r="DK138" i="2"/>
  <c r="DK139" i="2"/>
  <c r="DK140" i="2"/>
  <c r="DK141" i="2"/>
  <c r="DK142" i="2"/>
  <c r="DK143" i="2"/>
  <c r="DK144" i="2"/>
  <c r="DK145" i="2"/>
  <c r="DK146" i="2"/>
  <c r="DK147" i="2"/>
  <c r="DK148" i="2"/>
  <c r="DK149" i="2"/>
  <c r="DK150" i="2"/>
  <c r="DK151" i="2"/>
  <c r="DK152" i="2"/>
  <c r="DK153" i="2"/>
  <c r="DK154" i="2"/>
  <c r="DK155" i="2"/>
  <c r="DK156" i="2"/>
  <c r="DK157" i="2"/>
  <c r="DK158" i="2"/>
  <c r="DK159" i="2"/>
  <c r="DK160" i="2"/>
  <c r="DK161" i="2"/>
  <c r="DK162" i="2"/>
  <c r="DK163" i="2"/>
  <c r="DK164" i="2"/>
  <c r="DK165" i="2"/>
  <c r="DK166" i="2"/>
  <c r="DK167" i="2"/>
  <c r="DK168" i="2"/>
  <c r="DK169" i="2"/>
  <c r="DK170" i="2"/>
  <c r="DK171" i="2"/>
  <c r="DK172" i="2"/>
  <c r="DK173" i="2"/>
  <c r="DK174" i="2"/>
  <c r="DK175" i="2"/>
  <c r="DK176" i="2"/>
  <c r="DK177" i="2"/>
  <c r="DK178" i="2"/>
  <c r="DK179" i="2"/>
  <c r="DK180" i="2"/>
  <c r="DK181" i="2"/>
  <c r="DK182" i="2"/>
  <c r="DK183" i="2"/>
  <c r="DK184" i="2"/>
  <c r="DK185" i="2"/>
  <c r="DK186" i="2"/>
  <c r="DK187" i="2"/>
  <c r="DK188" i="2"/>
  <c r="DK189" i="2"/>
  <c r="DK190" i="2"/>
  <c r="DK191" i="2"/>
  <c r="DK192" i="2"/>
  <c r="DK193" i="2"/>
  <c r="DK194" i="2"/>
  <c r="DK195" i="2"/>
  <c r="DK196" i="2"/>
  <c r="DK197" i="2"/>
  <c r="DK198" i="2"/>
  <c r="DK199" i="2"/>
  <c r="DK200" i="2"/>
  <c r="DK201" i="2"/>
  <c r="DK202" i="2"/>
  <c r="DK203" i="2"/>
  <c r="DK204" i="2"/>
  <c r="DK205" i="2"/>
  <c r="DK206" i="2"/>
  <c r="DK207" i="2"/>
  <c r="DK208" i="2"/>
  <c r="DK209" i="2"/>
  <c r="DK210" i="2"/>
  <c r="DK211" i="2"/>
  <c r="DK212" i="2"/>
  <c r="DK213" i="2"/>
  <c r="DK214" i="2"/>
  <c r="DK215" i="2"/>
  <c r="DK216" i="2"/>
  <c r="DK217" i="2"/>
  <c r="DK218" i="2"/>
  <c r="DK219" i="2"/>
  <c r="DK220" i="2"/>
  <c r="DK221" i="2"/>
  <c r="DK222" i="2"/>
  <c r="DK223" i="2"/>
  <c r="DK224" i="2"/>
  <c r="DK225" i="2"/>
  <c r="DK226" i="2"/>
  <c r="DK227" i="2"/>
  <c r="DK228" i="2"/>
  <c r="DK229" i="2"/>
  <c r="DK230" i="2"/>
  <c r="DK231" i="2"/>
  <c r="DK232" i="2"/>
  <c r="DK233" i="2"/>
  <c r="DK234" i="2"/>
  <c r="DK235" i="2"/>
  <c r="DK236" i="2"/>
  <c r="DK237" i="2"/>
  <c r="DK238" i="2"/>
  <c r="DK239" i="2"/>
  <c r="DK240" i="2"/>
  <c r="DK241" i="2"/>
  <c r="DK242" i="2"/>
  <c r="DK243" i="2"/>
  <c r="DK244" i="2"/>
  <c r="DK245" i="2"/>
  <c r="DK246" i="2"/>
  <c r="DK247" i="2"/>
  <c r="DK248" i="2"/>
  <c r="DK249" i="2"/>
  <c r="DK250" i="2"/>
  <c r="DK251" i="2"/>
  <c r="DK252" i="2"/>
  <c r="DK253" i="2"/>
  <c r="DK254" i="2"/>
  <c r="DK255" i="2"/>
  <c r="DK256" i="2"/>
  <c r="DK257" i="2"/>
  <c r="DK258" i="2"/>
  <c r="DK259" i="2"/>
  <c r="DK260" i="2"/>
  <c r="DK261" i="2"/>
  <c r="DK262" i="2"/>
  <c r="DK263" i="2"/>
  <c r="DK264" i="2"/>
  <c r="DK265" i="2"/>
  <c r="DK266" i="2"/>
  <c r="DK267" i="2"/>
  <c r="DK268" i="2"/>
  <c r="DK269" i="2"/>
  <c r="DK270" i="2"/>
  <c r="DK271" i="2"/>
  <c r="DK272" i="2"/>
  <c r="DK273" i="2"/>
  <c r="DK274" i="2"/>
  <c r="DK275" i="2"/>
  <c r="DK276" i="2"/>
  <c r="DK277" i="2"/>
  <c r="DK278" i="2"/>
  <c r="DK279" i="2"/>
  <c r="DK280" i="2"/>
  <c r="DK281" i="2"/>
  <c r="DK282" i="2"/>
  <c r="DK283" i="2"/>
  <c r="DK284" i="2"/>
  <c r="DK285" i="2"/>
  <c r="DK286" i="2"/>
  <c r="DK287" i="2"/>
  <c r="DK288" i="2"/>
  <c r="DK289" i="2"/>
  <c r="DK290" i="2"/>
  <c r="DK291" i="2"/>
  <c r="DK292" i="2"/>
  <c r="DK293" i="2"/>
  <c r="DK294" i="2"/>
  <c r="DK295" i="2"/>
  <c r="DK296" i="2"/>
  <c r="DK297" i="2"/>
  <c r="DK298" i="2"/>
  <c r="DK299" i="2"/>
  <c r="DK300" i="2"/>
  <c r="DK301" i="2"/>
  <c r="DK302" i="2"/>
  <c r="DK303" i="2"/>
  <c r="DK304" i="2"/>
  <c r="DK305" i="2"/>
  <c r="DK306" i="2"/>
  <c r="DK307" i="2"/>
  <c r="DK308" i="2"/>
  <c r="DK309" i="2"/>
  <c r="DK310" i="2"/>
  <c r="DK311" i="2"/>
  <c r="DK312" i="2"/>
  <c r="DK313" i="2"/>
  <c r="DK314" i="2"/>
  <c r="DK315" i="2"/>
  <c r="DK316" i="2"/>
  <c r="DK317" i="2"/>
  <c r="DK318" i="2"/>
  <c r="DK319" i="2"/>
  <c r="DK320" i="2"/>
  <c r="DK321" i="2"/>
  <c r="DK322" i="2"/>
  <c r="DK323" i="2"/>
  <c r="DK324" i="2"/>
  <c r="DK325" i="2"/>
  <c r="DK326" i="2"/>
  <c r="DK327" i="2"/>
  <c r="DK328" i="2"/>
  <c r="DK329" i="2"/>
  <c r="DK330" i="2"/>
  <c r="DK331" i="2"/>
  <c r="DK332" i="2"/>
  <c r="DK333" i="2"/>
  <c r="DK334" i="2"/>
  <c r="DK335" i="2"/>
  <c r="DK336" i="2"/>
  <c r="DK337" i="2"/>
  <c r="DK338" i="2"/>
  <c r="DK339" i="2"/>
  <c r="DK340" i="2"/>
  <c r="DK341" i="2"/>
  <c r="DK342" i="2"/>
  <c r="DK343" i="2"/>
  <c r="DK344" i="2"/>
  <c r="DK345" i="2"/>
  <c r="DK346" i="2"/>
  <c r="DK347" i="2"/>
  <c r="DK348" i="2"/>
  <c r="DK349" i="2"/>
  <c r="DK350" i="2"/>
  <c r="DK351" i="2"/>
  <c r="DK352" i="2"/>
  <c r="DK353" i="2"/>
  <c r="DK354" i="2"/>
  <c r="DK355" i="2"/>
  <c r="DK356" i="2"/>
  <c r="DK357" i="2"/>
  <c r="DK358" i="2"/>
  <c r="DK359" i="2"/>
  <c r="DK360" i="2"/>
  <c r="DK361" i="2"/>
  <c r="DK362" i="2"/>
  <c r="DK363" i="2"/>
  <c r="DK364" i="2"/>
  <c r="DK365" i="2"/>
  <c r="DK366" i="2"/>
  <c r="DK367" i="2"/>
  <c r="DK368" i="2"/>
  <c r="DK369" i="2"/>
  <c r="DK370" i="2"/>
  <c r="DK371" i="2"/>
  <c r="DK372" i="2"/>
  <c r="DK373" i="2"/>
  <c r="DK374" i="2"/>
  <c r="DK375" i="2"/>
  <c r="DK376" i="2"/>
  <c r="DK377" i="2"/>
  <c r="DK378" i="2"/>
  <c r="DK379" i="2"/>
  <c r="DK380" i="2"/>
  <c r="DK381" i="2"/>
  <c r="DK382" i="2"/>
  <c r="DK383" i="2"/>
  <c r="DK384" i="2"/>
  <c r="DK385" i="2"/>
  <c r="DK386" i="2"/>
  <c r="DK387" i="2"/>
  <c r="DK388" i="2"/>
  <c r="DK389" i="2"/>
  <c r="DK390" i="2"/>
  <c r="DK391" i="2"/>
  <c r="DK392" i="2"/>
  <c r="DK393" i="2"/>
  <c r="DK394" i="2"/>
  <c r="DK395" i="2"/>
  <c r="DK396" i="2"/>
  <c r="DK397" i="2"/>
  <c r="DK398" i="2"/>
  <c r="DK399" i="2"/>
  <c r="DK400" i="2"/>
  <c r="DK401" i="2"/>
  <c r="DK402" i="2"/>
  <c r="DK403" i="2"/>
  <c r="DK404" i="2"/>
  <c r="DK405" i="2"/>
  <c r="DK406" i="2"/>
  <c r="DK407" i="2"/>
  <c r="DK408" i="2"/>
  <c r="DK409" i="2"/>
  <c r="DK410" i="2"/>
  <c r="DK411" i="2"/>
  <c r="DK412" i="2"/>
  <c r="DK413" i="2"/>
  <c r="DK414" i="2"/>
  <c r="DK415" i="2"/>
  <c r="DK416" i="2"/>
  <c r="DK417" i="2"/>
  <c r="DK418" i="2"/>
  <c r="DK419" i="2"/>
  <c r="DK420" i="2"/>
  <c r="DK421" i="2"/>
  <c r="DK422" i="2"/>
  <c r="DK423" i="2"/>
  <c r="DK424" i="2"/>
  <c r="DK425" i="2"/>
  <c r="DK426" i="2"/>
  <c r="DK427" i="2"/>
  <c r="DK428" i="2"/>
  <c r="DK429" i="2"/>
  <c r="DK430" i="2"/>
  <c r="DK431" i="2"/>
  <c r="DK432" i="2"/>
  <c r="DK433" i="2"/>
  <c r="DK434" i="2"/>
  <c r="DK435" i="2"/>
  <c r="DK436" i="2"/>
  <c r="DK437" i="2"/>
  <c r="DK438" i="2"/>
  <c r="DK439" i="2"/>
  <c r="DK440" i="2"/>
  <c r="DK441" i="2"/>
  <c r="DK442" i="2"/>
  <c r="DK443" i="2"/>
  <c r="DK444" i="2"/>
  <c r="DK445" i="2"/>
  <c r="DK446" i="2"/>
  <c r="DK447" i="2"/>
  <c r="DK448" i="2"/>
  <c r="DK449" i="2"/>
  <c r="DK450" i="2"/>
  <c r="DK451" i="2"/>
  <c r="DK452" i="2"/>
  <c r="DK453" i="2"/>
  <c r="DK454" i="2"/>
  <c r="DK455" i="2"/>
  <c r="DK456" i="2"/>
  <c r="DK457" i="2"/>
  <c r="DK458" i="2"/>
  <c r="DK459" i="2"/>
  <c r="DK460" i="2"/>
  <c r="DK461" i="2"/>
  <c r="DK462" i="2"/>
  <c r="DK463" i="2"/>
  <c r="DK464" i="2"/>
  <c r="DK465" i="2"/>
  <c r="DK466" i="2"/>
  <c r="DK467" i="2"/>
  <c r="DK468" i="2"/>
  <c r="DK469" i="2"/>
  <c r="DK470" i="2"/>
  <c r="DK471" i="2"/>
  <c r="DK472" i="2"/>
  <c r="DK473" i="2"/>
  <c r="DK474" i="2"/>
  <c r="DK475" i="2"/>
  <c r="DK476" i="2"/>
  <c r="DK477" i="2"/>
  <c r="DK478" i="2"/>
  <c r="DK479" i="2"/>
  <c r="DK480" i="2"/>
  <c r="DK481" i="2"/>
  <c r="DK482" i="2"/>
  <c r="DK483" i="2"/>
  <c r="DK484" i="2"/>
  <c r="DK485" i="2"/>
  <c r="DK486" i="2"/>
  <c r="DK487" i="2"/>
  <c r="DK488" i="2"/>
  <c r="DK489" i="2"/>
  <c r="DK490" i="2"/>
  <c r="DK491" i="2"/>
  <c r="DK492" i="2"/>
  <c r="DK493" i="2"/>
  <c r="DK494" i="2"/>
  <c r="DK495" i="2"/>
  <c r="DK496" i="2"/>
  <c r="DK497" i="2"/>
  <c r="DK498" i="2"/>
  <c r="DK499" i="2"/>
  <c r="DK500" i="2"/>
  <c r="DK501" i="2"/>
  <c r="DK502" i="2"/>
  <c r="DK503" i="2"/>
  <c r="DK504" i="2"/>
  <c r="DK505" i="2"/>
  <c r="DK506" i="2"/>
  <c r="DK507" i="2"/>
  <c r="DK508" i="2"/>
  <c r="DK509" i="2"/>
  <c r="DK510" i="2"/>
  <c r="DK511" i="2"/>
  <c r="DK512" i="2"/>
  <c r="DK513" i="2"/>
  <c r="DK514" i="2"/>
  <c r="DK515" i="2"/>
  <c r="DK516" i="2"/>
  <c r="DK517" i="2"/>
  <c r="DK518" i="2"/>
  <c r="DK519" i="2"/>
  <c r="DK520" i="2"/>
  <c r="DK521" i="2"/>
  <c r="DK522" i="2"/>
  <c r="DK523" i="2"/>
  <c r="DK524" i="2"/>
  <c r="DK525" i="2"/>
  <c r="DK526" i="2"/>
  <c r="DK527" i="2"/>
  <c r="DK528" i="2"/>
  <c r="DK529" i="2"/>
  <c r="DK530" i="2"/>
  <c r="DK531" i="2"/>
  <c r="DK532" i="2"/>
  <c r="DK533" i="2"/>
  <c r="DK534" i="2"/>
  <c r="DK535" i="2"/>
  <c r="DK536" i="2"/>
  <c r="DK537" i="2"/>
  <c r="DK538" i="2"/>
  <c r="DK539" i="2"/>
  <c r="DK540" i="2"/>
  <c r="DK541" i="2"/>
  <c r="DK542" i="2"/>
  <c r="DK543" i="2"/>
  <c r="DK544" i="2"/>
  <c r="DK545" i="2"/>
  <c r="DK546" i="2"/>
  <c r="DK547" i="2"/>
  <c r="DK548" i="2"/>
  <c r="DK549" i="2"/>
  <c r="DK550" i="2"/>
  <c r="DK551" i="2"/>
  <c r="DK552" i="2"/>
  <c r="DK553" i="2"/>
  <c r="DK554" i="2"/>
  <c r="DK555" i="2"/>
  <c r="DK556" i="2"/>
  <c r="DK557" i="2"/>
  <c r="DK558" i="2"/>
  <c r="DK559" i="2"/>
  <c r="DK560" i="2"/>
  <c r="DK561" i="2"/>
  <c r="DK562" i="2"/>
  <c r="DK563" i="2"/>
  <c r="DK564" i="2"/>
  <c r="DK565" i="2"/>
  <c r="DK566" i="2"/>
  <c r="DK567" i="2"/>
  <c r="DK568" i="2"/>
  <c r="DK569" i="2"/>
  <c r="DK570" i="2"/>
  <c r="DK571" i="2"/>
  <c r="DK572" i="2"/>
  <c r="DK573" i="2"/>
  <c r="DK574" i="2"/>
  <c r="DK575" i="2"/>
  <c r="DK576" i="2"/>
  <c r="DK577" i="2"/>
  <c r="DK578" i="2"/>
  <c r="DK579" i="2"/>
  <c r="DK580" i="2"/>
  <c r="DK581" i="2"/>
  <c r="DK582" i="2"/>
  <c r="DK583" i="2"/>
  <c r="DK584" i="2"/>
  <c r="DK585" i="2"/>
  <c r="DK586" i="2"/>
  <c r="DK587" i="2"/>
  <c r="DK588" i="2"/>
  <c r="DK589" i="2"/>
  <c r="DK590" i="2"/>
  <c r="DK591" i="2"/>
  <c r="DK592" i="2"/>
  <c r="DK593" i="2"/>
  <c r="DK594" i="2"/>
  <c r="DK595" i="2"/>
  <c r="DK596" i="2"/>
  <c r="DK597" i="2"/>
  <c r="DK598" i="2"/>
  <c r="DK599" i="2"/>
  <c r="DK600" i="2"/>
  <c r="DK601" i="2"/>
  <c r="DK602" i="2"/>
  <c r="DK603" i="2"/>
  <c r="DK604" i="2"/>
  <c r="DK605" i="2"/>
  <c r="DK606" i="2"/>
  <c r="DK607" i="2"/>
  <c r="DK608" i="2"/>
  <c r="DK609" i="2"/>
  <c r="DK610" i="2"/>
  <c r="DK611" i="2"/>
  <c r="DK612" i="2"/>
  <c r="DK613" i="2"/>
  <c r="DK614" i="2"/>
  <c r="DK615" i="2"/>
  <c r="DK616" i="2"/>
  <c r="DK617" i="2"/>
  <c r="DK618" i="2"/>
  <c r="DK619" i="2"/>
  <c r="DK620" i="2"/>
  <c r="DK621" i="2"/>
  <c r="DK622" i="2"/>
  <c r="DK623" i="2"/>
  <c r="DK624" i="2"/>
  <c r="DK625" i="2"/>
  <c r="DK626" i="2"/>
  <c r="DK627" i="2"/>
  <c r="DK628" i="2"/>
  <c r="DK629" i="2"/>
  <c r="DK630" i="2"/>
  <c r="DK631" i="2"/>
  <c r="DK632" i="2"/>
  <c r="DK633" i="2"/>
  <c r="DK634" i="2"/>
  <c r="DK635" i="2"/>
  <c r="DK636" i="2"/>
  <c r="DK637" i="2"/>
  <c r="DK638" i="2"/>
  <c r="DK639" i="2"/>
  <c r="DK640" i="2"/>
  <c r="DK641" i="2"/>
  <c r="DK642" i="2"/>
  <c r="DK643" i="2"/>
  <c r="DK644" i="2"/>
  <c r="DK645" i="2"/>
  <c r="DK646" i="2"/>
  <c r="DK647" i="2"/>
  <c r="DK648" i="2"/>
  <c r="DK649" i="2"/>
  <c r="DK650" i="2"/>
  <c r="DK651" i="2"/>
  <c r="DK652" i="2"/>
  <c r="DK653" i="2"/>
  <c r="DK654" i="2"/>
  <c r="DK655" i="2"/>
  <c r="DK656" i="2"/>
  <c r="DK657" i="2"/>
  <c r="DK658" i="2"/>
  <c r="DK659" i="2"/>
  <c r="DK660" i="2"/>
  <c r="DK661" i="2"/>
  <c r="DK662" i="2"/>
  <c r="DK663" i="2"/>
  <c r="DK664" i="2"/>
  <c r="DK665" i="2"/>
  <c r="DK666" i="2"/>
  <c r="DK667" i="2"/>
  <c r="DK668" i="2"/>
  <c r="DK669" i="2"/>
  <c r="DK670" i="2"/>
  <c r="DK671" i="2"/>
  <c r="DK672" i="2"/>
  <c r="DK673" i="2"/>
  <c r="DK674" i="2"/>
  <c r="DK675" i="2"/>
  <c r="DK676" i="2"/>
  <c r="DK677" i="2"/>
  <c r="DK678" i="2"/>
  <c r="DK679" i="2"/>
  <c r="DK680" i="2"/>
  <c r="DK681" i="2"/>
  <c r="DK682" i="2"/>
  <c r="DK683" i="2"/>
  <c r="DK684" i="2"/>
  <c r="DK685" i="2"/>
  <c r="DK686" i="2"/>
  <c r="DK687" i="2"/>
  <c r="DK688" i="2"/>
  <c r="DK689" i="2"/>
  <c r="DK690" i="2"/>
  <c r="DK691" i="2"/>
  <c r="DK692" i="2"/>
  <c r="DK693" i="2"/>
  <c r="DK694" i="2"/>
  <c r="DK695" i="2"/>
  <c r="DK696" i="2"/>
  <c r="DK697" i="2"/>
  <c r="DK698" i="2"/>
  <c r="DK699" i="2"/>
  <c r="DK700" i="2"/>
  <c r="DK701" i="2"/>
  <c r="DK702" i="2"/>
  <c r="DK703" i="2"/>
  <c r="DK704" i="2"/>
  <c r="DK705" i="2"/>
  <c r="DK706" i="2"/>
  <c r="DK707" i="2"/>
  <c r="DK708" i="2"/>
  <c r="DK709" i="2"/>
  <c r="DK710" i="2"/>
  <c r="DK711" i="2"/>
  <c r="DK712" i="2"/>
  <c r="DK713" i="2"/>
  <c r="DK714" i="2"/>
  <c r="DK715" i="2"/>
  <c r="DK716" i="2"/>
  <c r="DK717" i="2"/>
  <c r="DK718" i="2"/>
  <c r="DK719" i="2"/>
  <c r="DK720" i="2"/>
  <c r="DK721" i="2"/>
  <c r="DK722" i="2"/>
  <c r="DK723" i="2"/>
  <c r="DK724" i="2"/>
  <c r="DK725" i="2"/>
  <c r="DK726" i="2"/>
  <c r="DK727" i="2"/>
  <c r="DK728" i="2"/>
  <c r="DK729" i="2"/>
  <c r="DK730" i="2"/>
  <c r="DK731" i="2"/>
  <c r="DK732" i="2"/>
  <c r="DK733" i="2"/>
  <c r="DK734" i="2"/>
  <c r="DK735" i="2"/>
  <c r="DK736" i="2"/>
  <c r="DK737" i="2"/>
  <c r="DK738" i="2"/>
  <c r="DK739" i="2"/>
  <c r="DK740" i="2"/>
  <c r="DK741" i="2"/>
  <c r="DK742" i="2"/>
  <c r="DK743" i="2"/>
  <c r="DK744" i="2"/>
  <c r="DK745" i="2"/>
  <c r="DK746" i="2"/>
  <c r="DK747" i="2"/>
  <c r="DK748" i="2"/>
  <c r="DK749" i="2"/>
  <c r="DK750" i="2"/>
  <c r="DK751" i="2"/>
  <c r="DK752" i="2"/>
  <c r="DK753" i="2"/>
  <c r="DK754" i="2"/>
  <c r="DK755" i="2"/>
  <c r="DK756" i="2"/>
  <c r="DK757" i="2"/>
  <c r="DK758" i="2"/>
  <c r="DK759" i="2"/>
  <c r="DK760" i="2"/>
  <c r="DK761" i="2"/>
  <c r="DK762" i="2"/>
  <c r="DK763" i="2"/>
  <c r="DK764" i="2"/>
  <c r="DK765" i="2"/>
  <c r="DK766" i="2"/>
  <c r="DK767" i="2"/>
  <c r="DK768" i="2"/>
  <c r="DK769" i="2"/>
  <c r="DK770" i="2"/>
  <c r="DK771" i="2"/>
  <c r="DK772" i="2"/>
  <c r="DK773" i="2"/>
  <c r="DK774" i="2"/>
  <c r="DK775" i="2"/>
  <c r="DK776" i="2"/>
  <c r="DK777" i="2"/>
  <c r="DK778" i="2"/>
  <c r="DK779" i="2"/>
  <c r="DK780" i="2"/>
  <c r="DK781" i="2"/>
  <c r="DK782" i="2"/>
  <c r="DK783" i="2"/>
  <c r="DK784" i="2"/>
  <c r="DK785" i="2"/>
  <c r="DK786" i="2"/>
  <c r="DK787" i="2"/>
  <c r="DK788" i="2"/>
  <c r="DK789" i="2"/>
  <c r="DK790" i="2"/>
  <c r="DK791" i="2"/>
  <c r="DK792" i="2"/>
  <c r="DK793" i="2"/>
  <c r="DK794" i="2"/>
  <c r="DK795" i="2"/>
  <c r="DK796" i="2"/>
  <c r="DK797" i="2"/>
  <c r="DK798" i="2"/>
  <c r="DK799" i="2"/>
  <c r="DK800" i="2"/>
  <c r="DK801" i="2"/>
  <c r="DK802" i="2"/>
  <c r="DK803" i="2"/>
  <c r="DK804" i="2"/>
  <c r="DK805" i="2"/>
  <c r="DK806" i="2"/>
  <c r="DK807" i="2"/>
  <c r="DK808" i="2"/>
  <c r="DK809" i="2"/>
  <c r="DK810" i="2"/>
  <c r="DK811" i="2"/>
  <c r="DK812" i="2"/>
  <c r="DK813" i="2"/>
  <c r="DK814" i="2"/>
  <c r="DK815" i="2"/>
  <c r="DK816" i="2"/>
  <c r="DK817" i="2"/>
  <c r="DK818" i="2"/>
  <c r="DK819" i="2"/>
  <c r="DK820" i="2"/>
  <c r="DK821" i="2"/>
  <c r="DK822" i="2"/>
  <c r="DK823" i="2"/>
  <c r="DK824" i="2"/>
  <c r="DK825" i="2"/>
  <c r="DK826" i="2"/>
  <c r="DK827" i="2"/>
  <c r="DK828" i="2"/>
  <c r="DK829" i="2"/>
  <c r="DK830" i="2"/>
  <c r="DK831" i="2"/>
  <c r="DK832" i="2"/>
  <c r="DK833" i="2"/>
  <c r="DK834" i="2"/>
  <c r="DK835" i="2"/>
  <c r="DK836" i="2"/>
  <c r="DK837" i="2"/>
  <c r="DK838" i="2"/>
  <c r="DK839" i="2"/>
  <c r="DK840" i="2"/>
  <c r="DK841" i="2"/>
  <c r="DK842" i="2"/>
  <c r="DK843" i="2"/>
  <c r="DK844" i="2"/>
  <c r="DK845" i="2"/>
  <c r="DK846" i="2"/>
  <c r="DK847" i="2"/>
  <c r="DK848" i="2"/>
  <c r="DK849" i="2"/>
  <c r="DK850" i="2"/>
  <c r="DK851" i="2"/>
  <c r="DK852" i="2"/>
  <c r="DK853" i="2"/>
  <c r="DK854" i="2"/>
  <c r="DK855" i="2"/>
  <c r="DK856" i="2"/>
  <c r="DK857" i="2"/>
  <c r="DK858" i="2"/>
  <c r="DK859" i="2"/>
  <c r="DK860" i="2"/>
  <c r="DK861" i="2"/>
  <c r="DK862" i="2"/>
  <c r="DK863" i="2"/>
  <c r="DK864" i="2"/>
  <c r="DK865" i="2"/>
  <c r="DK866" i="2"/>
  <c r="DK867" i="2"/>
  <c r="DK868" i="2"/>
  <c r="DK869" i="2"/>
  <c r="DK870" i="2"/>
  <c r="DK871" i="2"/>
  <c r="DK872" i="2"/>
  <c r="DK873" i="2"/>
  <c r="DK874" i="2"/>
  <c r="DK875" i="2"/>
  <c r="DK876" i="2"/>
  <c r="DK877" i="2"/>
  <c r="DK878" i="2"/>
  <c r="DK879" i="2"/>
  <c r="DK880" i="2"/>
  <c r="DK881" i="2"/>
  <c r="DK882" i="2"/>
  <c r="DK883" i="2"/>
  <c r="DK884" i="2"/>
  <c r="DK885" i="2"/>
  <c r="DK886" i="2"/>
  <c r="DK887" i="2"/>
  <c r="DK888" i="2"/>
  <c r="DK889" i="2"/>
  <c r="DK890" i="2"/>
  <c r="DK891" i="2"/>
  <c r="DK892" i="2"/>
  <c r="DK893" i="2"/>
  <c r="DK894" i="2"/>
  <c r="DK895" i="2"/>
  <c r="DK896" i="2"/>
  <c r="DK897" i="2"/>
  <c r="DK898" i="2"/>
  <c r="DK899" i="2"/>
  <c r="DK900" i="2"/>
  <c r="DK901" i="2"/>
  <c r="DK902" i="2"/>
  <c r="DK903" i="2"/>
  <c r="DK904" i="2"/>
  <c r="DK905" i="2"/>
  <c r="DK906" i="2"/>
  <c r="DK907" i="2"/>
  <c r="DK908" i="2"/>
  <c r="DK909" i="2"/>
  <c r="DK910" i="2"/>
  <c r="DK911" i="2"/>
  <c r="DK912" i="2"/>
  <c r="DK913" i="2"/>
  <c r="DK914" i="2"/>
  <c r="DK915" i="2"/>
  <c r="DK916" i="2"/>
  <c r="DK917" i="2"/>
  <c r="DK918" i="2"/>
  <c r="DK919" i="2"/>
  <c r="DK920" i="2"/>
  <c r="DK921" i="2"/>
  <c r="DK922" i="2"/>
  <c r="DK923" i="2"/>
  <c r="DK924" i="2"/>
  <c r="DK925" i="2"/>
  <c r="DK926" i="2"/>
  <c r="DK927" i="2"/>
  <c r="DK928" i="2"/>
  <c r="DK929" i="2"/>
  <c r="DK930" i="2"/>
  <c r="DK931" i="2"/>
  <c r="DK932" i="2"/>
  <c r="DK933" i="2"/>
  <c r="DK934" i="2"/>
  <c r="DK935" i="2"/>
  <c r="DK936" i="2"/>
  <c r="DK937" i="2"/>
  <c r="DK938" i="2"/>
  <c r="DK939" i="2"/>
  <c r="DK940" i="2"/>
  <c r="DK941" i="2"/>
  <c r="DK942" i="2"/>
  <c r="DK943" i="2"/>
  <c r="DK944" i="2"/>
  <c r="DK945" i="2"/>
  <c r="DK946" i="2"/>
  <c r="DK947" i="2"/>
  <c r="DK948" i="2"/>
  <c r="DK949" i="2"/>
  <c r="DK950" i="2"/>
  <c r="DK951" i="2"/>
  <c r="DK952" i="2"/>
  <c r="DK953" i="2"/>
  <c r="DK954" i="2"/>
  <c r="DK955" i="2"/>
  <c r="DK956" i="2"/>
  <c r="DK957" i="2"/>
  <c r="DK958" i="2"/>
  <c r="DK959" i="2"/>
  <c r="DK960" i="2"/>
  <c r="DK961" i="2"/>
  <c r="DK962" i="2"/>
  <c r="DK963" i="2"/>
  <c r="DK964" i="2"/>
  <c r="DK965" i="2"/>
  <c r="DK966" i="2"/>
  <c r="DK967" i="2"/>
  <c r="DK968" i="2"/>
  <c r="DK969" i="2"/>
  <c r="DK970" i="2"/>
  <c r="DK971" i="2"/>
  <c r="DK972" i="2"/>
  <c r="DK973" i="2"/>
  <c r="DK974" i="2"/>
  <c r="DK975" i="2"/>
  <c r="DK976" i="2"/>
  <c r="DK977" i="2"/>
  <c r="DK978" i="2"/>
  <c r="DK979" i="2"/>
  <c r="DK980" i="2"/>
  <c r="DK981" i="2"/>
  <c r="DK982" i="2"/>
  <c r="DK983" i="2"/>
  <c r="DK984" i="2"/>
  <c r="DK985" i="2"/>
  <c r="DK986" i="2"/>
  <c r="DK987" i="2"/>
  <c r="DK988" i="2"/>
  <c r="DK989" i="2"/>
  <c r="DK990" i="2"/>
  <c r="DK991" i="2"/>
  <c r="DK992" i="2"/>
  <c r="DK993" i="2"/>
  <c r="DK994" i="2"/>
  <c r="DK995" i="2"/>
  <c r="DK996" i="2"/>
  <c r="DK997" i="2"/>
  <c r="DK998" i="2"/>
  <c r="DK999" i="2"/>
  <c r="DK1000" i="2"/>
  <c r="DK1001" i="2"/>
  <c r="DK1002" i="2"/>
  <c r="DK1003" i="2"/>
  <c r="DK1004" i="2"/>
  <c r="DK1005" i="2"/>
  <c r="DK1006" i="2"/>
  <c r="DK1007" i="2"/>
  <c r="DK1008" i="2"/>
  <c r="DK1009" i="2"/>
  <c r="DK1010" i="2"/>
  <c r="DK1011" i="2"/>
  <c r="DK1012" i="2"/>
  <c r="DK1013" i="2"/>
  <c r="DK1014" i="2"/>
  <c r="DK1015" i="2"/>
  <c r="DK1016" i="2"/>
  <c r="DK1017" i="2"/>
  <c r="DK1018" i="2"/>
  <c r="DK1019" i="2"/>
  <c r="DK1020" i="2"/>
  <c r="DK1021" i="2"/>
  <c r="DK1022" i="2"/>
  <c r="DK1023" i="2"/>
  <c r="DK1024" i="2"/>
  <c r="DK1025" i="2"/>
  <c r="DK1026" i="2"/>
  <c r="DK1027" i="2"/>
  <c r="DK1028" i="2"/>
  <c r="DK1029" i="2"/>
  <c r="DK1030" i="2"/>
  <c r="DK1031" i="2"/>
  <c r="DK1032" i="2"/>
  <c r="DK1033" i="2"/>
  <c r="DK1034" i="2"/>
  <c r="DK1035" i="2"/>
  <c r="DK1036" i="2"/>
  <c r="DK1037" i="2"/>
  <c r="DK1038" i="2"/>
  <c r="DK1039" i="2"/>
  <c r="DK1040" i="2"/>
  <c r="DK1041" i="2"/>
  <c r="DK1042" i="2"/>
  <c r="DK1043" i="2"/>
  <c r="DK1044" i="2"/>
  <c r="DK1045" i="2"/>
  <c r="DK1046" i="2"/>
  <c r="DK1047" i="2"/>
  <c r="DK1048" i="2"/>
  <c r="DK1049" i="2"/>
  <c r="DK1050" i="2"/>
  <c r="DK1051" i="2"/>
  <c r="DK1052" i="2"/>
  <c r="DK1053" i="2"/>
  <c r="DK1054" i="2"/>
  <c r="DK1055" i="2"/>
  <c r="DK1056" i="2"/>
  <c r="DK1057" i="2"/>
  <c r="DK1058" i="2"/>
  <c r="DK1059" i="2"/>
  <c r="DK1060" i="2"/>
  <c r="DK1061" i="2"/>
  <c r="DK1062" i="2"/>
  <c r="DK1063" i="2"/>
  <c r="DK1064" i="2"/>
  <c r="DK1065" i="2"/>
  <c r="DK1066" i="2"/>
  <c r="DK1067" i="2"/>
  <c r="DK1068" i="2"/>
  <c r="DK1069" i="2"/>
  <c r="DK1070" i="2"/>
  <c r="DK1071" i="2"/>
  <c r="DK1072" i="2"/>
  <c r="DK1073" i="2"/>
  <c r="DK1074" i="2"/>
  <c r="DK1075" i="2"/>
  <c r="DK1076" i="2"/>
  <c r="DK1077" i="2"/>
  <c r="DK1078" i="2"/>
  <c r="DK1079" i="2"/>
  <c r="DK1080" i="2"/>
  <c r="DK1081" i="2"/>
  <c r="DK1082" i="2"/>
  <c r="DK1083" i="2"/>
  <c r="DK1084" i="2"/>
  <c r="DK1085" i="2"/>
  <c r="DK1086" i="2"/>
  <c r="DK1087" i="2"/>
  <c r="DK1088" i="2"/>
  <c r="DK1089" i="2"/>
  <c r="DK1090" i="2"/>
  <c r="DK1091" i="2"/>
  <c r="DK1092" i="2"/>
  <c r="DK1093" i="2"/>
  <c r="DK1094" i="2"/>
  <c r="DK1095" i="2"/>
  <c r="DK1096" i="2"/>
  <c r="DK1097" i="2"/>
  <c r="DK1098" i="2"/>
  <c r="DK1099" i="2"/>
  <c r="DK1100" i="2"/>
  <c r="DK1101" i="2"/>
  <c r="DK1102" i="2"/>
  <c r="DK1103" i="2"/>
  <c r="DK1104" i="2"/>
  <c r="DK1105" i="2"/>
  <c r="DK1106" i="2"/>
  <c r="DK1107" i="2"/>
  <c r="DK1108" i="2"/>
  <c r="DK1109" i="2"/>
  <c r="DK1110" i="2"/>
  <c r="DK1111" i="2"/>
  <c r="DK1112" i="2"/>
  <c r="DK1113" i="2"/>
  <c r="DK1114" i="2"/>
  <c r="DK1115" i="2"/>
  <c r="DK1116" i="2"/>
  <c r="DK1117" i="2"/>
  <c r="DK1118" i="2"/>
  <c r="DK1119" i="2"/>
  <c r="DK1120" i="2"/>
  <c r="DK1121" i="2"/>
  <c r="DK1122" i="2"/>
  <c r="DK1123" i="2"/>
  <c r="DK1124" i="2"/>
  <c r="DK1125" i="2"/>
  <c r="DK1126" i="2"/>
  <c r="DK1127" i="2"/>
  <c r="DK1128" i="2"/>
  <c r="DK1129" i="2"/>
  <c r="DK1130" i="2"/>
  <c r="DK1131" i="2"/>
  <c r="DK1132" i="2"/>
  <c r="DK1133" i="2"/>
  <c r="DK1134" i="2"/>
  <c r="DK1135" i="2"/>
  <c r="DK1136" i="2"/>
  <c r="DK1137" i="2"/>
  <c r="DK1138" i="2"/>
  <c r="DK1139" i="2"/>
  <c r="DK1140" i="2"/>
  <c r="DK1141" i="2"/>
  <c r="DK1142" i="2"/>
  <c r="DK1143" i="2"/>
  <c r="DK1144" i="2"/>
  <c r="DK1145" i="2"/>
  <c r="DK1146" i="2"/>
  <c r="DK1147" i="2"/>
  <c r="DK1148" i="2"/>
  <c r="DK1149" i="2"/>
  <c r="DK1150" i="2"/>
  <c r="DK1151" i="2"/>
  <c r="DK1152" i="2"/>
  <c r="DK1153" i="2"/>
  <c r="DK1154" i="2"/>
  <c r="DK1155" i="2"/>
  <c r="DK1156" i="2"/>
  <c r="DK1157" i="2"/>
  <c r="DK1158" i="2"/>
  <c r="DK1159" i="2"/>
  <c r="DK1160" i="2"/>
  <c r="DK1161" i="2"/>
  <c r="DK1162" i="2"/>
  <c r="DK1163" i="2"/>
  <c r="DK1164" i="2"/>
  <c r="DK1165" i="2"/>
  <c r="DK1166" i="2"/>
  <c r="DK1167" i="2"/>
  <c r="DK1168" i="2"/>
  <c r="DK1169" i="2"/>
  <c r="DK1170" i="2"/>
  <c r="DK1171" i="2"/>
  <c r="DK1172" i="2"/>
  <c r="DK1173" i="2"/>
  <c r="DK1174" i="2"/>
  <c r="DK1175" i="2"/>
  <c r="DK1176" i="2"/>
  <c r="DK1177" i="2"/>
  <c r="DK1178" i="2"/>
  <c r="DK1179" i="2"/>
  <c r="DK1180" i="2"/>
  <c r="DK1181" i="2"/>
  <c r="DK1182" i="2"/>
  <c r="DK1183" i="2"/>
  <c r="DK1184" i="2"/>
  <c r="DK1185" i="2"/>
  <c r="DK1186" i="2"/>
  <c r="DK1187" i="2"/>
  <c r="DK1188" i="2"/>
  <c r="DK1189" i="2"/>
  <c r="DK1190" i="2"/>
  <c r="DK1191" i="2"/>
  <c r="DK1192" i="2"/>
  <c r="DK1193" i="2"/>
  <c r="DK1194" i="2"/>
  <c r="DK1195" i="2"/>
  <c r="DK1196" i="2"/>
  <c r="DK1197" i="2"/>
  <c r="DK1198" i="2"/>
  <c r="DK1199" i="2"/>
  <c r="DK1200" i="2"/>
  <c r="DK1201" i="2"/>
  <c r="DK1202" i="2"/>
  <c r="DK1203" i="2"/>
  <c r="DK1204" i="2"/>
  <c r="DK1205" i="2"/>
  <c r="DK1206" i="2"/>
  <c r="DK1207" i="2"/>
  <c r="DK1208" i="2"/>
  <c r="DK1209" i="2"/>
  <c r="DK1210" i="2"/>
  <c r="DK1211" i="2"/>
  <c r="DK1212" i="2"/>
  <c r="DK1213" i="2"/>
  <c r="DK1214" i="2"/>
  <c r="DK1215" i="2"/>
  <c r="DK1216" i="2"/>
  <c r="DK1217" i="2"/>
  <c r="DK1218" i="2"/>
  <c r="DK1219" i="2"/>
  <c r="DK1220" i="2"/>
  <c r="DK1221" i="2"/>
  <c r="DK1222" i="2"/>
  <c r="DK1223" i="2"/>
  <c r="DK1224" i="2"/>
  <c r="DK1225" i="2"/>
  <c r="DK1226" i="2"/>
  <c r="DK1227" i="2"/>
  <c r="DK1228" i="2"/>
  <c r="DK1229" i="2"/>
  <c r="DK1230" i="2"/>
  <c r="DK1231" i="2"/>
  <c r="DK1232" i="2"/>
  <c r="DK1233" i="2"/>
  <c r="DK1234" i="2"/>
  <c r="DK1235" i="2"/>
  <c r="DK1236" i="2"/>
  <c r="DK1237" i="2"/>
  <c r="DK1238" i="2"/>
  <c r="DK1239" i="2"/>
  <c r="DK1240" i="2"/>
  <c r="DK1241" i="2"/>
  <c r="DK1242" i="2"/>
  <c r="DK1243" i="2"/>
  <c r="DK1244" i="2"/>
  <c r="DK1245" i="2"/>
  <c r="DK1246" i="2"/>
  <c r="DK1247" i="2"/>
  <c r="DK1248" i="2"/>
  <c r="DK1249" i="2"/>
  <c r="DK1250" i="2"/>
  <c r="DK1251" i="2"/>
  <c r="DK1252" i="2"/>
  <c r="DK1253" i="2"/>
  <c r="DK1254" i="2"/>
  <c r="DK1255" i="2"/>
  <c r="DK1256" i="2"/>
  <c r="DK1257" i="2"/>
  <c r="DK1258" i="2"/>
  <c r="DK1259" i="2"/>
  <c r="DK1260" i="2"/>
  <c r="DK1261" i="2"/>
  <c r="DK1262" i="2"/>
  <c r="DK1263" i="2"/>
  <c r="DK1264" i="2"/>
  <c r="DK1265" i="2"/>
  <c r="DK1266" i="2"/>
  <c r="DK1267" i="2"/>
  <c r="DK1268" i="2"/>
  <c r="DK1269" i="2"/>
  <c r="DK1270" i="2"/>
  <c r="DK1271" i="2"/>
  <c r="DK1272" i="2"/>
  <c r="DK1273" i="2"/>
  <c r="DK1274" i="2"/>
  <c r="DK1275" i="2"/>
  <c r="DK1276" i="2"/>
  <c r="DK1277" i="2"/>
  <c r="DK1278" i="2"/>
  <c r="DK1279" i="2"/>
  <c r="DK1280" i="2"/>
  <c r="DK1281" i="2"/>
  <c r="DK1282" i="2"/>
  <c r="DK1283" i="2"/>
  <c r="DK1284" i="2"/>
  <c r="DK1285" i="2"/>
  <c r="DK1286" i="2"/>
  <c r="DK1287" i="2"/>
  <c r="DK1288" i="2"/>
  <c r="DK1289" i="2"/>
  <c r="DK1290" i="2"/>
  <c r="DK1291" i="2"/>
  <c r="DK1292" i="2"/>
  <c r="DK1293" i="2"/>
  <c r="DK1294" i="2"/>
  <c r="DK1295" i="2"/>
  <c r="DK1296" i="2"/>
  <c r="DK1297" i="2"/>
  <c r="DK1298" i="2"/>
  <c r="DK1299" i="2"/>
  <c r="DK1300" i="2"/>
  <c r="DK1301" i="2"/>
  <c r="DK1302" i="2"/>
  <c r="DK1303" i="2"/>
  <c r="DK1304" i="2"/>
  <c r="DK1305" i="2"/>
  <c r="DK1306" i="2"/>
  <c r="DK1307" i="2"/>
  <c r="DK1308" i="2"/>
  <c r="DK1309" i="2"/>
  <c r="DK1310" i="2"/>
  <c r="DK1311" i="2"/>
  <c r="DK1312" i="2"/>
  <c r="DK1313" i="2"/>
  <c r="DK1314" i="2"/>
  <c r="DK1315" i="2"/>
  <c r="DK1316" i="2"/>
  <c r="DK1317" i="2"/>
  <c r="DK1318" i="2"/>
  <c r="DK1319" i="2"/>
  <c r="DK1320" i="2"/>
  <c r="DK1321" i="2"/>
  <c r="DK1322" i="2"/>
  <c r="DK1323" i="2"/>
  <c r="DK1324" i="2"/>
  <c r="DK1325" i="2"/>
  <c r="DK1326" i="2"/>
  <c r="DK1327" i="2"/>
  <c r="DK1328" i="2"/>
  <c r="DK1329" i="2"/>
  <c r="DK1330" i="2"/>
  <c r="DK1331" i="2"/>
  <c r="DK1332" i="2"/>
  <c r="DK1333" i="2"/>
  <c r="DK1334" i="2"/>
  <c r="DK1335" i="2"/>
  <c r="DK1336" i="2"/>
  <c r="DK1337" i="2"/>
  <c r="DK1338" i="2"/>
  <c r="DK1339" i="2"/>
  <c r="DK1340" i="2"/>
  <c r="DK1341" i="2"/>
  <c r="DK1342" i="2"/>
  <c r="DK1343" i="2"/>
  <c r="DK1344" i="2"/>
  <c r="DK1345" i="2"/>
  <c r="DK1346" i="2"/>
  <c r="DK1347" i="2"/>
  <c r="DK1348" i="2"/>
  <c r="DK1349" i="2"/>
  <c r="DK1350" i="2"/>
  <c r="DK1351" i="2"/>
  <c r="DK1352" i="2"/>
  <c r="DK1353" i="2"/>
  <c r="DK1354" i="2"/>
  <c r="DK1355" i="2"/>
  <c r="DK1356" i="2"/>
  <c r="DK1357" i="2"/>
  <c r="DK1358" i="2"/>
  <c r="DK1359" i="2"/>
  <c r="DK1360" i="2"/>
  <c r="DK1361" i="2"/>
  <c r="DK1362" i="2"/>
  <c r="DK1363" i="2"/>
  <c r="DK1364" i="2"/>
  <c r="DK1365" i="2"/>
  <c r="DK1366" i="2"/>
  <c r="DK1367" i="2"/>
  <c r="DK1368" i="2"/>
  <c r="DK1369" i="2"/>
  <c r="DK1370" i="2"/>
  <c r="DK1371" i="2"/>
  <c r="DK1372" i="2"/>
  <c r="DK1373" i="2"/>
  <c r="DK1374" i="2"/>
  <c r="DK1375" i="2"/>
  <c r="DK1376" i="2"/>
  <c r="DK1377" i="2"/>
  <c r="DK1378" i="2"/>
  <c r="DK1379" i="2"/>
  <c r="DK1380" i="2"/>
  <c r="DK1381" i="2"/>
  <c r="DK1382" i="2"/>
  <c r="DK1383" i="2"/>
  <c r="DK1384" i="2"/>
  <c r="DK1385" i="2"/>
  <c r="DK1386" i="2"/>
  <c r="DK1387" i="2"/>
  <c r="DK1388" i="2"/>
  <c r="DK1389" i="2"/>
  <c r="DK1390" i="2"/>
  <c r="DK1391" i="2"/>
  <c r="DK1392" i="2"/>
  <c r="DK1393" i="2"/>
  <c r="DK1394" i="2"/>
  <c r="DK1395" i="2"/>
  <c r="DK1396" i="2"/>
  <c r="DK1397" i="2"/>
  <c r="DK1398" i="2"/>
  <c r="DK1399" i="2"/>
  <c r="DK1400" i="2"/>
  <c r="DK1401" i="2"/>
  <c r="DK1402" i="2"/>
  <c r="DK1403" i="2"/>
  <c r="DK1404" i="2"/>
  <c r="DK1405" i="2"/>
  <c r="DK1406" i="2"/>
  <c r="DK1407" i="2"/>
  <c r="DK1408" i="2"/>
  <c r="DK1409" i="2"/>
  <c r="DK1410" i="2"/>
  <c r="DK1411" i="2"/>
  <c r="DK1412" i="2"/>
  <c r="DK1413" i="2"/>
  <c r="DK1414" i="2"/>
  <c r="DK1415" i="2"/>
  <c r="DK1416" i="2"/>
  <c r="DK1417" i="2"/>
  <c r="DK1418" i="2"/>
  <c r="DK1419" i="2"/>
  <c r="DK1420" i="2"/>
  <c r="DK1421" i="2"/>
  <c r="DK1422" i="2"/>
  <c r="DK1423" i="2"/>
  <c r="DK1424" i="2"/>
  <c r="DK1425" i="2"/>
  <c r="DK1426" i="2"/>
  <c r="DK1427" i="2"/>
  <c r="DK1428" i="2"/>
  <c r="DK1429" i="2"/>
  <c r="DK1430" i="2"/>
  <c r="DK1431" i="2"/>
  <c r="DK1432" i="2"/>
  <c r="DK1433" i="2"/>
  <c r="DK1434" i="2"/>
  <c r="DK1435" i="2"/>
  <c r="DK1436" i="2"/>
  <c r="DK1437" i="2"/>
  <c r="DK1438" i="2"/>
  <c r="DK1439" i="2"/>
  <c r="DK1440" i="2"/>
  <c r="DK1441" i="2"/>
  <c r="DK1442" i="2"/>
  <c r="DK1443" i="2"/>
  <c r="DK1444" i="2"/>
  <c r="DK1445" i="2"/>
  <c r="DK1446" i="2"/>
  <c r="DK1447" i="2"/>
  <c r="DK1448" i="2"/>
  <c r="DK1449" i="2"/>
  <c r="DK1450" i="2"/>
  <c r="DK1451" i="2"/>
  <c r="DK1452" i="2"/>
  <c r="DK1453" i="2"/>
  <c r="DK1454" i="2"/>
  <c r="DK1455" i="2"/>
  <c r="DK1456" i="2"/>
  <c r="DK1457" i="2"/>
  <c r="DK1458" i="2"/>
  <c r="DK1459" i="2"/>
  <c r="DK1460" i="2"/>
  <c r="DK1461" i="2"/>
  <c r="DK1462" i="2"/>
  <c r="DK1463" i="2"/>
  <c r="DK1464" i="2"/>
  <c r="DK1465" i="2"/>
  <c r="DK1466" i="2"/>
  <c r="DK1467" i="2"/>
  <c r="DK1468" i="2"/>
  <c r="DK1469" i="2"/>
  <c r="DK1470" i="2"/>
  <c r="DK1471" i="2"/>
  <c r="DK1472" i="2"/>
  <c r="DK1473" i="2"/>
  <c r="DK1474" i="2"/>
  <c r="DK1475" i="2"/>
  <c r="DK1476" i="2"/>
  <c r="DK1477" i="2"/>
  <c r="DK1478" i="2"/>
  <c r="DK1479" i="2"/>
  <c r="DK1480" i="2"/>
  <c r="DK1481" i="2"/>
  <c r="DK1482" i="2"/>
  <c r="DK1483" i="2"/>
  <c r="DK1484" i="2"/>
  <c r="DK1485" i="2"/>
  <c r="DK1486" i="2"/>
  <c r="DK1487" i="2"/>
  <c r="DK1488" i="2"/>
  <c r="DK1489" i="2"/>
  <c r="DK1490" i="2"/>
  <c r="DK1491" i="2"/>
  <c r="DK1492" i="2"/>
  <c r="DK1493" i="2"/>
  <c r="DK1494" i="2"/>
  <c r="DK1495" i="2"/>
  <c r="DK1496" i="2"/>
  <c r="DK1497" i="2"/>
  <c r="DK1498" i="2"/>
  <c r="DK1499" i="2"/>
  <c r="DK1500" i="2"/>
  <c r="DK1501" i="2"/>
  <c r="DK1502" i="2"/>
  <c r="DK1503" i="2"/>
  <c r="DK1504" i="2"/>
  <c r="DK1505" i="2"/>
  <c r="DK1506" i="2"/>
  <c r="DK1507" i="2"/>
  <c r="DK1508" i="2"/>
  <c r="DK1509" i="2"/>
  <c r="DK1510" i="2"/>
  <c r="DK1511" i="2"/>
  <c r="DK1512" i="2"/>
  <c r="DK1513" i="2"/>
  <c r="DK1514" i="2"/>
  <c r="DK1515" i="2"/>
  <c r="DK1516" i="2"/>
  <c r="DK1517" i="2"/>
  <c r="DK1518" i="2"/>
  <c r="DK1519" i="2"/>
  <c r="DK1520" i="2"/>
  <c r="DK1521" i="2"/>
  <c r="DK1522" i="2"/>
  <c r="DK1523" i="2"/>
  <c r="DK1524" i="2"/>
  <c r="DK1525" i="2"/>
  <c r="DK1526" i="2"/>
  <c r="DK1527" i="2"/>
  <c r="DK1528" i="2"/>
  <c r="DK1529" i="2"/>
  <c r="DK1530" i="2"/>
  <c r="DK1531" i="2"/>
  <c r="DK1532" i="2"/>
  <c r="DK1533" i="2"/>
  <c r="DK1534" i="2"/>
  <c r="DK1535" i="2"/>
  <c r="DK1536" i="2"/>
  <c r="DK1537" i="2"/>
  <c r="DK1538" i="2"/>
  <c r="DK1539" i="2"/>
  <c r="DK1540" i="2"/>
  <c r="DK1541" i="2"/>
  <c r="DK1542" i="2"/>
  <c r="DK1543" i="2"/>
  <c r="DK1544" i="2"/>
  <c r="DK1545" i="2"/>
  <c r="DK1546" i="2"/>
  <c r="DK1547" i="2"/>
  <c r="DK1548" i="2"/>
  <c r="DK1549" i="2"/>
  <c r="DK1550" i="2"/>
  <c r="DK1551" i="2"/>
  <c r="DK1552" i="2"/>
  <c r="DK1553" i="2"/>
  <c r="DK1554" i="2"/>
  <c r="DK1555" i="2"/>
  <c r="DK1556" i="2"/>
  <c r="DK1557" i="2"/>
  <c r="DK1558" i="2"/>
  <c r="DK1559" i="2"/>
  <c r="DK1560" i="2"/>
  <c r="DK1561" i="2"/>
  <c r="DK1562" i="2"/>
  <c r="DK1563" i="2"/>
  <c r="DK1564" i="2"/>
  <c r="DK1565" i="2"/>
  <c r="DK1566" i="2"/>
  <c r="DK1567" i="2"/>
  <c r="DK1568" i="2"/>
  <c r="DK1569" i="2"/>
  <c r="DK1570" i="2"/>
  <c r="DK1571" i="2"/>
  <c r="DK1572" i="2"/>
  <c r="DK1573" i="2"/>
  <c r="DK1574" i="2"/>
  <c r="DK1575" i="2"/>
  <c r="DK1576" i="2"/>
  <c r="DK1577" i="2"/>
  <c r="DK1578" i="2"/>
  <c r="DK1579" i="2"/>
  <c r="DK1580" i="2"/>
  <c r="DK1581" i="2"/>
  <c r="DK1582" i="2"/>
  <c r="DK1583" i="2"/>
  <c r="DK1584" i="2"/>
  <c r="DK1585" i="2"/>
  <c r="DK1586" i="2"/>
  <c r="DK1587" i="2"/>
  <c r="DK1588" i="2"/>
  <c r="DK1589" i="2"/>
  <c r="DK1590" i="2"/>
  <c r="DK1591" i="2"/>
  <c r="DK1592" i="2"/>
  <c r="DK1593" i="2"/>
  <c r="DK1594" i="2"/>
  <c r="DK1595" i="2"/>
  <c r="DK1596" i="2"/>
  <c r="DK1597" i="2"/>
  <c r="DK1598" i="2"/>
  <c r="DK1599" i="2"/>
  <c r="DK1600" i="2"/>
  <c r="DK1601" i="2"/>
  <c r="DK1602" i="2"/>
  <c r="DK1603" i="2"/>
  <c r="DK1604" i="2"/>
  <c r="DK1605" i="2"/>
  <c r="DK1606" i="2"/>
  <c r="DK1607" i="2"/>
  <c r="DK1608" i="2"/>
  <c r="DK1609" i="2"/>
  <c r="DK1610" i="2"/>
  <c r="DK1611" i="2"/>
  <c r="DK1612" i="2"/>
  <c r="DK1613" i="2"/>
  <c r="DK1614" i="2"/>
  <c r="DK1615" i="2"/>
  <c r="DK1616" i="2"/>
  <c r="DK1617" i="2"/>
  <c r="DK1618" i="2"/>
  <c r="DK1619" i="2"/>
  <c r="DK1620" i="2"/>
  <c r="DK1621" i="2"/>
  <c r="DK1622" i="2"/>
  <c r="DK1623" i="2"/>
  <c r="DK1624" i="2"/>
  <c r="DK1625" i="2"/>
  <c r="DK1626" i="2"/>
  <c r="DK1627" i="2"/>
  <c r="DK1628" i="2"/>
  <c r="DK1629" i="2"/>
  <c r="DK1630" i="2"/>
  <c r="DK1631" i="2"/>
  <c r="DK1632" i="2"/>
  <c r="DK1633" i="2"/>
  <c r="DK1634" i="2"/>
  <c r="DK1635" i="2"/>
  <c r="DK1636" i="2"/>
  <c r="DK1637" i="2"/>
  <c r="DK1638" i="2"/>
  <c r="DK1639" i="2"/>
  <c r="DK1640" i="2"/>
  <c r="DK1641" i="2"/>
  <c r="DK1642" i="2"/>
  <c r="DK1643" i="2"/>
  <c r="DK1644" i="2"/>
  <c r="DK1645" i="2"/>
  <c r="DK1646" i="2"/>
  <c r="DK1647" i="2"/>
  <c r="DK1648" i="2"/>
  <c r="DK1649" i="2"/>
  <c r="DK1650" i="2"/>
  <c r="DK1651" i="2"/>
  <c r="DK1652" i="2"/>
  <c r="DK1653" i="2"/>
  <c r="DK1654" i="2"/>
  <c r="DK1655" i="2"/>
  <c r="DK1656" i="2"/>
  <c r="DK1657" i="2"/>
  <c r="DK1658" i="2"/>
  <c r="DK1659" i="2"/>
  <c r="DK1660" i="2"/>
  <c r="DK1661" i="2"/>
  <c r="DK1662" i="2"/>
  <c r="DK1663" i="2"/>
  <c r="DK1664" i="2"/>
  <c r="DK1665" i="2"/>
  <c r="DK1666" i="2"/>
  <c r="DK1667" i="2"/>
  <c r="DK1668" i="2"/>
  <c r="DK1669" i="2"/>
  <c r="DK1670" i="2"/>
  <c r="DK1671" i="2"/>
  <c r="DK1672" i="2"/>
  <c r="DK1673" i="2"/>
  <c r="DK1674" i="2"/>
  <c r="DK1675" i="2"/>
  <c r="DK1676" i="2"/>
  <c r="DK1677" i="2"/>
  <c r="DK1678" i="2"/>
  <c r="DK1679" i="2"/>
  <c r="DK1680" i="2"/>
  <c r="DK1681" i="2"/>
  <c r="DK1682" i="2"/>
  <c r="DK1683" i="2"/>
  <c r="DK1684" i="2"/>
  <c r="DK1685" i="2"/>
  <c r="DK1686" i="2"/>
  <c r="DK1687" i="2"/>
  <c r="DK1688" i="2"/>
  <c r="DK1689" i="2"/>
  <c r="DK1690" i="2"/>
  <c r="DK1691" i="2"/>
  <c r="DK1692" i="2"/>
  <c r="DK1693" i="2"/>
  <c r="DK1694" i="2"/>
  <c r="DK1695" i="2"/>
  <c r="DK1696" i="2"/>
  <c r="DK1697" i="2"/>
  <c r="DK1698" i="2"/>
  <c r="DK1699" i="2"/>
  <c r="DK1700" i="2"/>
  <c r="DK1701" i="2"/>
  <c r="DK1702" i="2"/>
  <c r="DK1703" i="2"/>
  <c r="DK1704" i="2"/>
  <c r="DK1705" i="2"/>
  <c r="DK1706" i="2"/>
  <c r="DK1707" i="2"/>
  <c r="DK1708" i="2"/>
  <c r="DK1709" i="2"/>
  <c r="DK1710" i="2"/>
  <c r="DK1711" i="2"/>
  <c r="DK1712" i="2"/>
  <c r="DK1713" i="2"/>
  <c r="DK1714" i="2"/>
  <c r="DK1715" i="2"/>
  <c r="DK1716" i="2"/>
  <c r="DK1717" i="2"/>
  <c r="DK1718" i="2"/>
  <c r="DK1719" i="2"/>
  <c r="DK1720" i="2"/>
  <c r="DK1721" i="2"/>
  <c r="DK1722" i="2"/>
  <c r="DK1723" i="2"/>
  <c r="DK1724" i="2"/>
  <c r="DK1725" i="2"/>
  <c r="DK1726" i="2"/>
  <c r="DK1727" i="2"/>
  <c r="DK1728" i="2"/>
  <c r="DK1729" i="2"/>
  <c r="DK1730" i="2"/>
  <c r="DK1731" i="2"/>
  <c r="DK1732" i="2"/>
  <c r="DK1733" i="2"/>
  <c r="DK1734" i="2"/>
  <c r="DK1735" i="2"/>
  <c r="DK1736" i="2"/>
  <c r="DK1737" i="2"/>
  <c r="DK1738" i="2"/>
  <c r="DK1739" i="2"/>
  <c r="DK1740" i="2"/>
  <c r="DK1741" i="2"/>
  <c r="DK1742" i="2"/>
  <c r="DK1743" i="2"/>
  <c r="DK1744" i="2"/>
  <c r="DK1745" i="2"/>
  <c r="DK1746" i="2"/>
  <c r="DK1747" i="2"/>
  <c r="DK1748" i="2"/>
  <c r="DK1749" i="2"/>
  <c r="DK1750" i="2"/>
  <c r="DK1751" i="2"/>
  <c r="DK1752" i="2"/>
  <c r="DK1753" i="2"/>
  <c r="DK1754" i="2"/>
  <c r="DK1755" i="2"/>
  <c r="DK1756" i="2"/>
  <c r="DK1757" i="2"/>
  <c r="DK1758" i="2"/>
  <c r="DK1759" i="2"/>
  <c r="DK1760" i="2"/>
  <c r="DK1761" i="2"/>
  <c r="DK1762" i="2"/>
  <c r="DK1763" i="2"/>
  <c r="DK1764" i="2"/>
  <c r="DK1765" i="2"/>
  <c r="DK1766" i="2"/>
  <c r="DK1767" i="2"/>
  <c r="DK1768" i="2"/>
  <c r="DK1769" i="2"/>
  <c r="DK1770" i="2"/>
  <c r="DK1771" i="2"/>
  <c r="DK1772" i="2"/>
  <c r="DK1773" i="2"/>
  <c r="DK1774" i="2"/>
  <c r="DK1775" i="2"/>
  <c r="DK1776" i="2"/>
  <c r="DK1777" i="2"/>
  <c r="DK1778" i="2"/>
  <c r="DK1779" i="2"/>
  <c r="DK1780" i="2"/>
  <c r="DK1781" i="2"/>
  <c r="DK1782" i="2"/>
  <c r="DK1783" i="2"/>
  <c r="DK1784" i="2"/>
  <c r="DK1785" i="2"/>
  <c r="DK1786" i="2"/>
  <c r="DK1787" i="2"/>
  <c r="DK1788" i="2"/>
  <c r="DK1789" i="2"/>
  <c r="DK1790" i="2"/>
  <c r="DK1791" i="2"/>
  <c r="DK1792" i="2"/>
  <c r="DK1793" i="2"/>
  <c r="DK1794" i="2"/>
  <c r="DK1795" i="2"/>
  <c r="DK1796" i="2"/>
  <c r="DK1797" i="2"/>
  <c r="DK1798" i="2"/>
  <c r="DK1799" i="2"/>
  <c r="DK1800" i="2"/>
  <c r="DK1801" i="2"/>
  <c r="DK1802" i="2"/>
  <c r="DK1803" i="2"/>
  <c r="DK1804" i="2"/>
  <c r="DK1805" i="2"/>
  <c r="DK1806" i="2"/>
  <c r="DK1807" i="2"/>
  <c r="DK1808" i="2"/>
  <c r="DK1809" i="2"/>
  <c r="DK1810" i="2"/>
  <c r="DK1811" i="2"/>
  <c r="DK1812" i="2"/>
  <c r="DK1813" i="2"/>
  <c r="DK1814" i="2"/>
  <c r="DK1815" i="2"/>
  <c r="DK1816" i="2"/>
  <c r="DK1817" i="2"/>
  <c r="DK1818" i="2"/>
  <c r="DK1819" i="2"/>
  <c r="DK1820" i="2"/>
  <c r="DK1821" i="2"/>
  <c r="DK1822" i="2"/>
  <c r="DK1823" i="2"/>
  <c r="DK1824" i="2"/>
  <c r="DK1825" i="2"/>
  <c r="DK1826" i="2"/>
  <c r="DK1827" i="2"/>
  <c r="DK1828" i="2"/>
  <c r="DK1829" i="2"/>
  <c r="DK1830" i="2"/>
  <c r="DK1831" i="2"/>
  <c r="DK1832" i="2"/>
  <c r="DK1833" i="2"/>
  <c r="DK1834" i="2"/>
  <c r="DK1835" i="2"/>
  <c r="DK1836" i="2"/>
  <c r="DK1837" i="2"/>
  <c r="DK1838" i="2"/>
  <c r="DK1839" i="2"/>
  <c r="DK1840" i="2"/>
  <c r="DK1841" i="2"/>
  <c r="DK1842" i="2"/>
  <c r="DK1843" i="2"/>
  <c r="DK1844" i="2"/>
  <c r="DK1845" i="2"/>
  <c r="DK1846" i="2"/>
  <c r="DK1847" i="2"/>
  <c r="DK1848" i="2"/>
  <c r="DK1849" i="2"/>
  <c r="DK1850" i="2"/>
  <c r="DK1851" i="2"/>
  <c r="DK1852" i="2"/>
  <c r="DK1853" i="2"/>
  <c r="DK1854" i="2"/>
  <c r="DK1855" i="2"/>
  <c r="DK1856" i="2"/>
  <c r="DK1857" i="2"/>
  <c r="DK1858" i="2"/>
  <c r="DK1859" i="2"/>
  <c r="DK1860" i="2"/>
  <c r="DK1861" i="2"/>
  <c r="DK1862" i="2"/>
  <c r="DK1863" i="2"/>
  <c r="DK1864" i="2"/>
  <c r="DK1865" i="2"/>
  <c r="DK1866" i="2"/>
  <c r="DK1867" i="2"/>
  <c r="DK1868" i="2"/>
  <c r="DK1869" i="2"/>
  <c r="DK1870" i="2"/>
  <c r="DK1871" i="2"/>
  <c r="DK1872" i="2"/>
  <c r="DK1873" i="2"/>
  <c r="DK1874" i="2"/>
  <c r="DK1875" i="2"/>
  <c r="DK1876" i="2"/>
  <c r="DK1877" i="2"/>
  <c r="DK1878" i="2"/>
  <c r="DK1879" i="2"/>
  <c r="DK1880" i="2"/>
  <c r="DK1881" i="2"/>
  <c r="DK1882" i="2"/>
  <c r="DK1883" i="2"/>
  <c r="DK1884" i="2"/>
  <c r="DK1885" i="2"/>
  <c r="DK1886" i="2"/>
  <c r="DK1887" i="2"/>
  <c r="DK1888" i="2"/>
  <c r="DK1889" i="2"/>
  <c r="DK1890" i="2"/>
  <c r="DK1891" i="2"/>
  <c r="DK1892" i="2"/>
  <c r="DK1893" i="2"/>
  <c r="DK1894" i="2"/>
  <c r="DK1895" i="2"/>
  <c r="DK1896" i="2"/>
  <c r="DK1897" i="2"/>
  <c r="DK1898" i="2"/>
  <c r="DK1899" i="2"/>
  <c r="DK1900" i="2"/>
  <c r="DK1901" i="2"/>
  <c r="DK1902" i="2"/>
  <c r="DK1903" i="2"/>
  <c r="DK1904" i="2"/>
  <c r="DK1905" i="2"/>
  <c r="DK1906" i="2"/>
  <c r="DK1907" i="2"/>
  <c r="DK1908" i="2"/>
  <c r="DK1909" i="2"/>
  <c r="DK1910" i="2"/>
  <c r="DK1911" i="2"/>
  <c r="DK1912" i="2"/>
  <c r="DK1913" i="2"/>
  <c r="DK1914" i="2"/>
  <c r="DK1915" i="2"/>
  <c r="DK1916" i="2"/>
  <c r="DK1917" i="2"/>
  <c r="DK1918" i="2"/>
  <c r="DK1919" i="2"/>
  <c r="DK1920" i="2"/>
  <c r="DK1921" i="2"/>
  <c r="DK1922" i="2"/>
  <c r="DK1923" i="2"/>
  <c r="DK1924" i="2"/>
  <c r="DK1925" i="2"/>
  <c r="DK1926" i="2"/>
  <c r="DK1927" i="2"/>
  <c r="DK1928" i="2"/>
  <c r="DK1929" i="2"/>
  <c r="DK1930" i="2"/>
  <c r="DK1931" i="2"/>
  <c r="DK1932" i="2"/>
  <c r="DK1933" i="2"/>
  <c r="DK1934" i="2"/>
  <c r="DK1935" i="2"/>
  <c r="DK1936" i="2"/>
  <c r="DK1937" i="2"/>
  <c r="DK1938" i="2"/>
  <c r="DK1939" i="2"/>
  <c r="DK1940" i="2"/>
  <c r="DK1941" i="2"/>
  <c r="DK1942" i="2"/>
  <c r="DK1943" i="2"/>
  <c r="DK1944" i="2"/>
  <c r="DK1945" i="2"/>
  <c r="DK1946" i="2"/>
  <c r="DK1947" i="2"/>
  <c r="DK1948" i="2"/>
  <c r="DK1949" i="2"/>
  <c r="DK1950" i="2"/>
  <c r="DK1951" i="2"/>
  <c r="DK1952" i="2"/>
  <c r="DK1953" i="2"/>
  <c r="DK1954" i="2"/>
  <c r="DK1955" i="2"/>
  <c r="DK1956" i="2"/>
  <c r="DK1957" i="2"/>
  <c r="DK1958" i="2"/>
  <c r="DK1959" i="2"/>
  <c r="DK1960" i="2"/>
  <c r="DK1961" i="2"/>
  <c r="DK1962" i="2"/>
  <c r="DK1963" i="2"/>
  <c r="DK1964" i="2"/>
  <c r="DK1965" i="2"/>
  <c r="DK1966" i="2"/>
  <c r="DK1967" i="2"/>
  <c r="DK1968" i="2"/>
  <c r="DK1969" i="2"/>
  <c r="DK1970" i="2"/>
  <c r="DK1971" i="2"/>
  <c r="DK1972" i="2"/>
  <c r="DK1973" i="2"/>
  <c r="DK1974" i="2"/>
  <c r="DK1975" i="2"/>
  <c r="DK1976" i="2"/>
  <c r="DK1977" i="2"/>
  <c r="DK1978" i="2"/>
  <c r="DK1979" i="2"/>
  <c r="DK1980" i="2"/>
  <c r="DK1981" i="2"/>
  <c r="DK1982" i="2"/>
  <c r="DK1983" i="2"/>
  <c r="DK1984" i="2"/>
  <c r="DK1985" i="2"/>
  <c r="DK1986" i="2"/>
  <c r="DK1987" i="2"/>
  <c r="DK1988" i="2"/>
  <c r="DK1989" i="2"/>
  <c r="DK1990" i="2"/>
  <c r="DK1991" i="2"/>
  <c r="DK1992" i="2"/>
  <c r="DK1993" i="2"/>
  <c r="DK1994" i="2"/>
  <c r="DK1995" i="2"/>
  <c r="DK1996" i="2"/>
  <c r="DK1997" i="2"/>
  <c r="DK1998" i="2"/>
  <c r="DK1999" i="2"/>
  <c r="DK2000" i="2"/>
  <c r="DK2001" i="2"/>
  <c r="DK2002" i="2"/>
  <c r="DK2003" i="2"/>
  <c r="DK2004" i="2"/>
  <c r="DK2005" i="2"/>
  <c r="DK2006" i="2"/>
  <c r="DK2007" i="2"/>
  <c r="DK2008" i="2"/>
  <c r="DK2009" i="2"/>
  <c r="DK2010" i="2"/>
  <c r="DK2011" i="2"/>
  <c r="DK2012" i="2"/>
  <c r="DK2013" i="2"/>
  <c r="DK2014" i="2"/>
  <c r="DK2015" i="2"/>
  <c r="DK2016" i="2"/>
  <c r="DK2017" i="2"/>
  <c r="DK2018" i="2"/>
  <c r="DK2019" i="2"/>
  <c r="DK2020" i="2"/>
  <c r="DK2021" i="2"/>
  <c r="DK2022" i="2"/>
  <c r="DK2023" i="2"/>
  <c r="DK2024" i="2"/>
  <c r="DK2025" i="2"/>
  <c r="DK2026" i="2"/>
  <c r="DK2027" i="2"/>
  <c r="DK2028" i="2"/>
  <c r="DK2029" i="2"/>
  <c r="DK2030" i="2"/>
  <c r="DK2031" i="2"/>
  <c r="DK2032" i="2"/>
  <c r="DK2033" i="2"/>
  <c r="DK2034" i="2"/>
  <c r="DK2035" i="2"/>
  <c r="DK2036" i="2"/>
  <c r="DK2037" i="2"/>
  <c r="DK2038" i="2"/>
  <c r="DK2039" i="2"/>
  <c r="DK2040" i="2"/>
  <c r="DK2041" i="2"/>
  <c r="DK2042" i="2"/>
  <c r="DK2043" i="2"/>
  <c r="DK2044" i="2"/>
  <c r="DK2045" i="2"/>
  <c r="DK2046" i="2"/>
  <c r="DK2047" i="2"/>
  <c r="DK2048" i="2"/>
  <c r="DK2049" i="2"/>
  <c r="DK2050" i="2"/>
  <c r="DK2051" i="2"/>
  <c r="DK2052" i="2"/>
  <c r="DK2053" i="2"/>
  <c r="DK2054" i="2"/>
  <c r="DK2055" i="2"/>
  <c r="DK2056" i="2"/>
  <c r="DK2057" i="2"/>
  <c r="DK2058" i="2"/>
  <c r="DK2059" i="2"/>
  <c r="DK2060" i="2"/>
  <c r="DK2061" i="2"/>
  <c r="DK2062" i="2"/>
  <c r="DK2063" i="2"/>
  <c r="DK2064" i="2"/>
  <c r="DK2065" i="2"/>
  <c r="DK2066" i="2"/>
  <c r="DK2067" i="2"/>
  <c r="DK2068" i="2"/>
  <c r="DK2069" i="2"/>
  <c r="DK2070" i="2"/>
  <c r="DK2071" i="2"/>
  <c r="DK2072" i="2"/>
  <c r="DK2073" i="2"/>
  <c r="DK2074" i="2"/>
  <c r="DK2075" i="2"/>
  <c r="DK2076" i="2"/>
  <c r="DK2077" i="2"/>
  <c r="DK2078" i="2"/>
  <c r="DK2079" i="2"/>
  <c r="DK2080" i="2"/>
  <c r="DK2081" i="2"/>
  <c r="DK2082" i="2"/>
  <c r="DK2083" i="2"/>
  <c r="DK2084" i="2"/>
  <c r="DK2085" i="2"/>
  <c r="DK2086" i="2"/>
  <c r="DK2087" i="2"/>
  <c r="DK2088" i="2"/>
  <c r="DK2089" i="2"/>
  <c r="DK2090" i="2"/>
  <c r="DK2091" i="2"/>
  <c r="DK2092" i="2"/>
  <c r="DK2093" i="2"/>
  <c r="DK2094" i="2"/>
  <c r="DK2095" i="2"/>
  <c r="DK2096" i="2"/>
  <c r="DK2097" i="2"/>
  <c r="DK2098" i="2"/>
  <c r="DK2099" i="2"/>
  <c r="DK2100" i="2"/>
  <c r="DK2101" i="2"/>
  <c r="DK2102" i="2"/>
  <c r="DK2103" i="2"/>
  <c r="DK2104" i="2"/>
  <c r="DK2105" i="2"/>
  <c r="DK2106" i="2"/>
  <c r="DK2107" i="2"/>
  <c r="DK2108" i="2"/>
  <c r="DK2109" i="2"/>
  <c r="DK2110" i="2"/>
  <c r="DK2111" i="2"/>
  <c r="DK2112" i="2"/>
  <c r="DK2113" i="2"/>
  <c r="DK2114" i="2"/>
  <c r="DK2115" i="2"/>
  <c r="DK2116" i="2"/>
  <c r="DK2117" i="2"/>
  <c r="DK2118" i="2"/>
  <c r="DK2119" i="2"/>
  <c r="DK2120" i="2"/>
  <c r="DK2121" i="2"/>
  <c r="DK2122" i="2"/>
  <c r="DK2123" i="2"/>
  <c r="DK2124" i="2"/>
  <c r="DK2125" i="2"/>
  <c r="DK2126" i="2"/>
  <c r="DK2127" i="2"/>
  <c r="DK2128" i="2"/>
  <c r="DK2129" i="2"/>
  <c r="DK2130" i="2"/>
  <c r="DK2131" i="2"/>
  <c r="DK2132" i="2"/>
  <c r="DK2133" i="2"/>
  <c r="DK2134" i="2"/>
  <c r="DK2135" i="2"/>
  <c r="DK2136" i="2"/>
  <c r="DK2137" i="2"/>
  <c r="DK2138" i="2"/>
  <c r="DK2139" i="2"/>
  <c r="DK2140" i="2"/>
  <c r="DK2141" i="2"/>
  <c r="DK2142" i="2"/>
  <c r="DK2143" i="2"/>
  <c r="DK2144" i="2"/>
  <c r="DK2145" i="2"/>
  <c r="DK2146" i="2"/>
  <c r="DK2147" i="2"/>
  <c r="DK2148" i="2"/>
  <c r="DK2149" i="2"/>
  <c r="DK2150" i="2"/>
  <c r="DK2151" i="2"/>
  <c r="DK2152" i="2"/>
  <c r="DK2153" i="2"/>
  <c r="DK2154" i="2"/>
  <c r="DK2155" i="2"/>
  <c r="DK2156" i="2"/>
  <c r="DK2157" i="2"/>
  <c r="DK2158" i="2"/>
  <c r="DK2159" i="2"/>
  <c r="DK2160" i="2"/>
  <c r="DK2161" i="2"/>
  <c r="DK2162" i="2"/>
  <c r="DK2163" i="2"/>
  <c r="DK2164" i="2"/>
  <c r="DK2165" i="2"/>
  <c r="DK2166" i="2"/>
  <c r="DK2167" i="2"/>
  <c r="DK2168" i="2"/>
  <c r="DK2169" i="2"/>
  <c r="DK2170" i="2"/>
  <c r="DK2171" i="2"/>
  <c r="DK2172" i="2"/>
  <c r="DK2173" i="2"/>
  <c r="DK2174" i="2"/>
  <c r="DK2175" i="2"/>
  <c r="DK2176" i="2"/>
  <c r="DK2177" i="2"/>
  <c r="DK2178" i="2"/>
  <c r="DK2179" i="2"/>
  <c r="DK2180" i="2"/>
  <c r="DK2181" i="2"/>
  <c r="DK2182" i="2"/>
  <c r="DK2183" i="2"/>
  <c r="DK2184" i="2"/>
  <c r="DK2185" i="2"/>
  <c r="DK2186" i="2"/>
  <c r="DK2187" i="2"/>
  <c r="DK2188" i="2"/>
  <c r="DK2189" i="2"/>
  <c r="DK2190" i="2"/>
  <c r="DK2191" i="2"/>
  <c r="DK2192" i="2"/>
  <c r="DK2193" i="2"/>
  <c r="DK2194" i="2"/>
  <c r="DK2195" i="2"/>
  <c r="DK2196" i="2"/>
  <c r="DK2197" i="2"/>
  <c r="DK2198" i="2"/>
  <c r="DK2199" i="2"/>
  <c r="DK2200" i="2"/>
  <c r="DK2201" i="2"/>
  <c r="DK2202" i="2"/>
  <c r="DK2203" i="2"/>
  <c r="DK2204" i="2"/>
  <c r="DK2205" i="2"/>
  <c r="DK2206" i="2"/>
  <c r="DK2207" i="2"/>
  <c r="DK2208" i="2"/>
  <c r="DK2209" i="2"/>
  <c r="DK2210" i="2"/>
  <c r="DK2211" i="2"/>
  <c r="DK2212" i="2"/>
  <c r="DK2213" i="2"/>
  <c r="DK2214" i="2"/>
  <c r="DK2215" i="2"/>
  <c r="DK2216" i="2"/>
  <c r="DK2217" i="2"/>
  <c r="DK2218" i="2"/>
  <c r="DK2219" i="2"/>
  <c r="DK2220" i="2"/>
  <c r="DK2221" i="2"/>
  <c r="DK2222" i="2"/>
  <c r="DK2223" i="2"/>
  <c r="DK2224" i="2"/>
  <c r="DK2225" i="2"/>
  <c r="DK2226" i="2"/>
  <c r="DK2227" i="2"/>
  <c r="DK2228" i="2"/>
  <c r="DK2229" i="2"/>
  <c r="DK2230" i="2"/>
  <c r="DK2231" i="2"/>
  <c r="DK2232" i="2"/>
  <c r="DK2233" i="2"/>
  <c r="DK2234" i="2"/>
  <c r="DK2235" i="2"/>
  <c r="DK2236" i="2"/>
  <c r="DK2237" i="2"/>
  <c r="DK2238" i="2"/>
  <c r="DK2239" i="2"/>
  <c r="DK2240" i="2"/>
  <c r="DK2241" i="2"/>
  <c r="DK2242" i="2"/>
  <c r="DK2243" i="2"/>
  <c r="DK2244" i="2"/>
  <c r="DK2245" i="2"/>
  <c r="DK2246" i="2"/>
  <c r="DK2247" i="2"/>
  <c r="DK2248" i="2"/>
  <c r="DK2249" i="2"/>
  <c r="DK2250" i="2"/>
  <c r="DK2251" i="2"/>
  <c r="DK2252" i="2"/>
  <c r="DK2253" i="2"/>
  <c r="DK2254" i="2"/>
  <c r="DK2255" i="2"/>
  <c r="DK2256" i="2"/>
  <c r="DK2257" i="2"/>
  <c r="DK2258" i="2"/>
  <c r="DK2259" i="2"/>
  <c r="DK2260" i="2"/>
  <c r="DK2261" i="2"/>
  <c r="DK2262" i="2"/>
  <c r="DK2263" i="2"/>
  <c r="DK2264" i="2"/>
  <c r="DK2265" i="2"/>
  <c r="DK2266" i="2"/>
  <c r="DK2267" i="2"/>
  <c r="DK2268" i="2"/>
  <c r="DK2269" i="2"/>
  <c r="DK2270" i="2"/>
  <c r="DK2271" i="2"/>
  <c r="DK2272" i="2"/>
  <c r="DK2273" i="2"/>
  <c r="DK2274" i="2"/>
  <c r="DK2275" i="2"/>
  <c r="DK2276" i="2"/>
  <c r="DK2277" i="2"/>
  <c r="DK2278" i="2"/>
  <c r="DK2279" i="2"/>
  <c r="DK2280" i="2"/>
  <c r="DK2281" i="2"/>
  <c r="DK2282" i="2"/>
  <c r="DK2283" i="2"/>
  <c r="DK2284" i="2"/>
  <c r="DK2285" i="2"/>
  <c r="DK2286" i="2"/>
  <c r="DK2287" i="2"/>
  <c r="DK2288" i="2"/>
  <c r="DK2289" i="2"/>
  <c r="DK2290" i="2"/>
  <c r="DK2291" i="2"/>
  <c r="DK2292" i="2"/>
  <c r="DK2293" i="2"/>
  <c r="DK2294" i="2"/>
  <c r="DK2295" i="2"/>
  <c r="DK2296" i="2"/>
  <c r="DK2297" i="2"/>
  <c r="DK2298" i="2"/>
  <c r="DK2299" i="2"/>
  <c r="DK2300" i="2"/>
  <c r="DK2301" i="2"/>
  <c r="DK2302" i="2"/>
  <c r="DK2303" i="2"/>
  <c r="DK2304" i="2"/>
  <c r="DK2305" i="2"/>
  <c r="DK2306" i="2"/>
  <c r="DK2307" i="2"/>
  <c r="DK2308" i="2"/>
  <c r="DK2309" i="2"/>
  <c r="DK2310" i="2"/>
  <c r="DK2311" i="2"/>
  <c r="DK2312" i="2"/>
  <c r="DK2313" i="2"/>
  <c r="DK2314" i="2"/>
  <c r="DK2315" i="2"/>
  <c r="DK2316" i="2"/>
  <c r="DK2317" i="2"/>
  <c r="DK2318" i="2"/>
  <c r="DK2319" i="2"/>
  <c r="DK2320" i="2"/>
  <c r="DK2321" i="2"/>
  <c r="DK2322" i="2"/>
  <c r="DK2323" i="2"/>
  <c r="DK2324" i="2"/>
  <c r="DK2325" i="2"/>
  <c r="DK2326" i="2"/>
  <c r="DK2327" i="2"/>
  <c r="DK2328" i="2"/>
  <c r="DK2329" i="2"/>
  <c r="DK2330" i="2"/>
  <c r="DK2331" i="2"/>
  <c r="DK2332" i="2"/>
  <c r="DK2333" i="2"/>
  <c r="DK2334" i="2"/>
  <c r="DK2335" i="2"/>
  <c r="DK2336" i="2"/>
  <c r="DK2337" i="2"/>
  <c r="DK2338" i="2"/>
  <c r="DK2339" i="2"/>
  <c r="DK2340" i="2"/>
  <c r="DK2341" i="2"/>
  <c r="DK2342" i="2"/>
  <c r="DK2343" i="2"/>
  <c r="DK2344" i="2"/>
  <c r="DK2345" i="2"/>
  <c r="DK2346" i="2"/>
  <c r="DK2347" i="2"/>
  <c r="DK2348" i="2"/>
  <c r="DK2349" i="2"/>
  <c r="DK2350" i="2"/>
  <c r="DK2351" i="2"/>
  <c r="DK2352" i="2"/>
  <c r="DK2353" i="2"/>
  <c r="DK2354" i="2"/>
  <c r="DK2355" i="2"/>
  <c r="DK2356" i="2"/>
  <c r="DK2357" i="2"/>
  <c r="DK2358" i="2"/>
  <c r="DK2359" i="2"/>
  <c r="DK2360" i="2"/>
  <c r="DK2361" i="2"/>
  <c r="DK2362" i="2"/>
  <c r="DK2363" i="2"/>
  <c r="DK2364" i="2"/>
  <c r="DK2365" i="2"/>
  <c r="DK2366" i="2"/>
  <c r="DK2367" i="2"/>
  <c r="DK2368" i="2"/>
  <c r="DK2369" i="2"/>
  <c r="DK2370" i="2"/>
  <c r="DK2371" i="2"/>
  <c r="DK2372" i="2"/>
  <c r="DK2373" i="2"/>
  <c r="DK2374" i="2"/>
  <c r="DK2375" i="2"/>
  <c r="DK2376" i="2"/>
  <c r="DK2377" i="2"/>
  <c r="DK2378" i="2"/>
  <c r="DK2379" i="2"/>
  <c r="DK2380" i="2"/>
  <c r="DK2381" i="2"/>
  <c r="DK2382" i="2"/>
  <c r="DK2383" i="2"/>
  <c r="DK2384" i="2"/>
  <c r="DK2385" i="2"/>
  <c r="DK2386" i="2"/>
  <c r="DK2387" i="2"/>
  <c r="DK2388" i="2"/>
  <c r="DK2389" i="2"/>
  <c r="DK2390" i="2"/>
  <c r="DK2391" i="2"/>
  <c r="DK2392" i="2"/>
  <c r="DK2393" i="2"/>
  <c r="DK2394" i="2"/>
  <c r="DK2395" i="2"/>
  <c r="DK2396" i="2"/>
  <c r="DK2397" i="2"/>
  <c r="DK2398" i="2"/>
  <c r="DK2399" i="2"/>
  <c r="DK2400" i="2"/>
  <c r="DK2401" i="2"/>
  <c r="DK2402" i="2"/>
  <c r="DK2403" i="2"/>
  <c r="DK2404" i="2"/>
  <c r="DK2405" i="2"/>
  <c r="DK2406" i="2"/>
  <c r="DK2407" i="2"/>
  <c r="DK2408" i="2"/>
  <c r="DK2409" i="2"/>
  <c r="DK2410" i="2"/>
  <c r="DK2411" i="2"/>
  <c r="DK2412" i="2"/>
  <c r="DK2413" i="2"/>
  <c r="DK2414" i="2"/>
  <c r="DK2415" i="2"/>
  <c r="DK2416" i="2"/>
  <c r="DK2417" i="2"/>
  <c r="DK2418" i="2"/>
  <c r="DK2419" i="2"/>
  <c r="DK2420" i="2"/>
  <c r="DK2421" i="2"/>
  <c r="DK2422" i="2"/>
  <c r="DK2423" i="2"/>
  <c r="DK2424" i="2"/>
  <c r="DK2425" i="2"/>
  <c r="DK2426" i="2"/>
  <c r="DK2427" i="2"/>
  <c r="DK2428" i="2"/>
  <c r="DK2429" i="2"/>
  <c r="DK2430" i="2"/>
  <c r="DK2431" i="2"/>
  <c r="DK2432" i="2"/>
  <c r="DK2433" i="2"/>
  <c r="DK2434" i="2"/>
  <c r="DK2435" i="2"/>
  <c r="DK2436" i="2"/>
  <c r="DK2437" i="2"/>
  <c r="DK2438" i="2"/>
  <c r="DK2439" i="2"/>
  <c r="DK2440" i="2"/>
  <c r="DK2441" i="2"/>
  <c r="DK2442" i="2"/>
  <c r="DK2443" i="2"/>
  <c r="DK2444" i="2"/>
  <c r="DK2445" i="2"/>
  <c r="DK2446" i="2"/>
  <c r="DK2447" i="2"/>
  <c r="DK2448" i="2"/>
  <c r="DK2449" i="2"/>
  <c r="DK2450" i="2"/>
  <c r="DK2451" i="2"/>
  <c r="DK2452" i="2"/>
  <c r="DK2453" i="2"/>
  <c r="DK2454" i="2"/>
  <c r="DK2455" i="2"/>
  <c r="DK2456" i="2"/>
  <c r="DK2457" i="2"/>
  <c r="DK2458" i="2"/>
  <c r="DK2459" i="2"/>
  <c r="DK2460" i="2"/>
  <c r="DK2461" i="2"/>
  <c r="DK2462" i="2"/>
  <c r="DK2463" i="2"/>
  <c r="DK2464" i="2"/>
  <c r="DK2465" i="2"/>
  <c r="DK2466" i="2"/>
  <c r="DK2467" i="2"/>
  <c r="DK2468" i="2"/>
  <c r="DK2469" i="2"/>
  <c r="DK2470" i="2"/>
  <c r="DK2471" i="2"/>
  <c r="DK2472" i="2"/>
  <c r="DK2473" i="2"/>
  <c r="DK2474" i="2"/>
  <c r="DK2475" i="2"/>
  <c r="DK2476" i="2"/>
  <c r="DK2477" i="2"/>
  <c r="DK2478" i="2"/>
  <c r="DK2479" i="2"/>
  <c r="DK2480" i="2"/>
  <c r="DK2481" i="2"/>
  <c r="DK2482" i="2"/>
  <c r="DK2483" i="2"/>
  <c r="DK2484" i="2"/>
  <c r="DK2485" i="2"/>
  <c r="DK2486" i="2"/>
  <c r="DK2487" i="2"/>
  <c r="DK2488" i="2"/>
  <c r="DK2489" i="2"/>
  <c r="DK2490" i="2"/>
  <c r="DK2491" i="2"/>
  <c r="DK2492" i="2"/>
  <c r="DK2493" i="2"/>
  <c r="DK2494" i="2"/>
  <c r="DK2495" i="2"/>
  <c r="DK2496" i="2"/>
  <c r="DK2497" i="2"/>
  <c r="DK2498" i="2"/>
  <c r="DK2499" i="2"/>
  <c r="DK2500" i="2"/>
  <c r="DK2501" i="2"/>
  <c r="DK2502" i="2"/>
  <c r="DK2503" i="2"/>
  <c r="DK2504" i="2"/>
  <c r="DK2505" i="2"/>
  <c r="DK2506" i="2"/>
  <c r="DK2507" i="2"/>
  <c r="DK2508" i="2"/>
  <c r="DK2509" i="2"/>
  <c r="DK2510" i="2"/>
  <c r="DK2511" i="2"/>
  <c r="DK2512" i="2"/>
  <c r="DK2513" i="2"/>
  <c r="DK2514" i="2"/>
  <c r="DK2515" i="2"/>
  <c r="DK2516" i="2"/>
  <c r="DK2517" i="2"/>
  <c r="DK2518" i="2"/>
  <c r="DK2519" i="2"/>
  <c r="DK2520" i="2"/>
  <c r="DK2521" i="2"/>
  <c r="DK2522" i="2"/>
  <c r="DK2523" i="2"/>
  <c r="DK2524" i="2"/>
  <c r="DK2525" i="2"/>
  <c r="DK2526" i="2"/>
  <c r="DK2527" i="2"/>
  <c r="DK2528" i="2"/>
  <c r="DK2529" i="2"/>
  <c r="DK2530" i="2"/>
  <c r="DK2531" i="2"/>
  <c r="DK2532" i="2"/>
  <c r="DK2533" i="2"/>
  <c r="DK2534" i="2"/>
  <c r="DK2535" i="2"/>
  <c r="DK2536" i="2"/>
  <c r="DK2537" i="2"/>
  <c r="DK2538" i="2"/>
  <c r="DK2539" i="2"/>
  <c r="DK2540" i="2"/>
  <c r="DK2541" i="2"/>
  <c r="DK2542" i="2"/>
  <c r="DK2543" i="2"/>
  <c r="DK2544" i="2"/>
  <c r="DK2545" i="2"/>
  <c r="DK2546" i="2"/>
  <c r="DK2547" i="2"/>
  <c r="DK2548" i="2"/>
  <c r="DK2549" i="2"/>
  <c r="DK2550" i="2"/>
  <c r="DK2551" i="2"/>
  <c r="DK2552" i="2"/>
  <c r="DK2553" i="2"/>
  <c r="DK2554" i="2"/>
  <c r="DK2555" i="2"/>
  <c r="DK2556" i="2"/>
  <c r="DK2557" i="2"/>
  <c r="DK2558" i="2"/>
  <c r="DK2559" i="2"/>
  <c r="DK2560" i="2"/>
  <c r="DK2561" i="2"/>
  <c r="DK2562" i="2"/>
  <c r="DK2563" i="2"/>
  <c r="DK2564" i="2"/>
  <c r="DK2565" i="2"/>
  <c r="DK2566" i="2"/>
  <c r="DK2567" i="2"/>
  <c r="DK2568" i="2"/>
  <c r="DK2569" i="2"/>
  <c r="DK2570" i="2"/>
  <c r="DK2571" i="2"/>
  <c r="DK2572" i="2"/>
  <c r="DK2573" i="2"/>
  <c r="DK2574" i="2"/>
  <c r="DK2575" i="2"/>
  <c r="DK2576" i="2"/>
  <c r="DK2577" i="2"/>
  <c r="DK2578" i="2"/>
  <c r="DK2579" i="2"/>
  <c r="DK2580" i="2"/>
  <c r="DK2581" i="2"/>
  <c r="DK2582" i="2"/>
  <c r="DK2583" i="2"/>
  <c r="DK2584" i="2"/>
  <c r="DK2585" i="2"/>
  <c r="DK2586" i="2"/>
  <c r="DK2587" i="2"/>
  <c r="DK2588" i="2"/>
  <c r="DK2589" i="2"/>
  <c r="DK2590" i="2"/>
  <c r="DK2591" i="2"/>
  <c r="DK2592" i="2"/>
  <c r="DK2593" i="2"/>
  <c r="DK2594" i="2"/>
  <c r="DK2595" i="2"/>
  <c r="DK2596" i="2"/>
  <c r="DK2597" i="2"/>
  <c r="DK2598" i="2"/>
  <c r="DK2599" i="2"/>
  <c r="DK2600" i="2"/>
  <c r="DK2601" i="2"/>
  <c r="DK2602" i="2"/>
  <c r="DK2603" i="2"/>
  <c r="DK2604" i="2"/>
  <c r="DK2605" i="2"/>
  <c r="DK2606" i="2"/>
  <c r="DK2607" i="2"/>
  <c r="DK2608" i="2"/>
  <c r="DK2609" i="2"/>
  <c r="DK2610" i="2"/>
  <c r="DK2611" i="2"/>
  <c r="DK2612" i="2"/>
  <c r="DK2613" i="2"/>
  <c r="DK2614" i="2"/>
  <c r="DK2615" i="2"/>
  <c r="DK2616" i="2"/>
  <c r="DK2617" i="2"/>
  <c r="DK2618" i="2"/>
  <c r="DK2619" i="2"/>
  <c r="DK2620" i="2"/>
  <c r="DK2621" i="2"/>
  <c r="DK2622" i="2"/>
  <c r="DK2623" i="2"/>
  <c r="DK2624" i="2"/>
  <c r="DK2625" i="2"/>
  <c r="DK2626" i="2"/>
  <c r="DK2627" i="2"/>
  <c r="DK2628" i="2"/>
  <c r="DK2629" i="2"/>
  <c r="DK2630" i="2"/>
  <c r="DK2631" i="2"/>
  <c r="DK2632" i="2"/>
  <c r="DK2633" i="2"/>
  <c r="DK2634" i="2"/>
  <c r="DK2635" i="2"/>
  <c r="DK2636" i="2"/>
  <c r="DK2637" i="2"/>
  <c r="DK2638" i="2"/>
  <c r="DK2639" i="2"/>
  <c r="DK2640" i="2"/>
  <c r="DK2641" i="2"/>
  <c r="DK2642" i="2"/>
  <c r="DK2643" i="2"/>
  <c r="DK2644" i="2"/>
  <c r="DK2645" i="2"/>
  <c r="DK2646" i="2"/>
  <c r="DK2647" i="2"/>
  <c r="DK2648" i="2"/>
  <c r="DK2649" i="2"/>
  <c r="DK2650" i="2"/>
  <c r="DK2651" i="2"/>
  <c r="DK2652" i="2"/>
  <c r="DK2653" i="2"/>
  <c r="DK2654" i="2"/>
  <c r="DK2655" i="2"/>
  <c r="DK2656" i="2"/>
  <c r="DK2657" i="2"/>
  <c r="DK2658" i="2"/>
  <c r="DK2659" i="2"/>
  <c r="DK2660" i="2"/>
  <c r="DK2661" i="2"/>
  <c r="DK2662" i="2"/>
  <c r="DK2663" i="2"/>
  <c r="DK2664" i="2"/>
  <c r="DK2665" i="2"/>
  <c r="DK2666" i="2"/>
  <c r="DK2667" i="2"/>
  <c r="DK2668" i="2"/>
  <c r="DK2669" i="2"/>
  <c r="DK2670" i="2"/>
  <c r="DK2671" i="2"/>
  <c r="DK2672" i="2"/>
  <c r="DK2673" i="2"/>
  <c r="DK2674" i="2"/>
  <c r="DK2675" i="2"/>
  <c r="DK2676" i="2"/>
  <c r="DK2677" i="2"/>
  <c r="DK2678" i="2"/>
  <c r="DK2679" i="2"/>
  <c r="DK2680" i="2"/>
  <c r="DK2681" i="2"/>
  <c r="DK2682" i="2"/>
  <c r="DK2683" i="2"/>
  <c r="DK2684" i="2"/>
  <c r="DK2685" i="2"/>
  <c r="DK2686" i="2"/>
  <c r="DK2687" i="2"/>
  <c r="DK2688" i="2"/>
  <c r="DK2689" i="2"/>
  <c r="DK2690" i="2"/>
  <c r="DK2691" i="2"/>
  <c r="DK2692" i="2"/>
  <c r="DK2693" i="2"/>
  <c r="DK2694" i="2"/>
  <c r="DK2695" i="2"/>
  <c r="DK2696" i="2"/>
  <c r="DK2697" i="2"/>
  <c r="DK2698" i="2"/>
  <c r="DK2699" i="2"/>
  <c r="DK2700" i="2"/>
  <c r="DK2701" i="2"/>
  <c r="DK2702" i="2"/>
  <c r="DK2703" i="2"/>
  <c r="DK2704" i="2"/>
  <c r="DK2705" i="2"/>
  <c r="DK2706" i="2"/>
  <c r="DK2707" i="2"/>
  <c r="DK2708" i="2"/>
  <c r="DK2709" i="2"/>
  <c r="DK2710" i="2"/>
  <c r="DK2711" i="2"/>
  <c r="DK2712" i="2"/>
  <c r="DK2713" i="2"/>
  <c r="DK2714" i="2"/>
  <c r="DK2715" i="2"/>
  <c r="DK2716" i="2"/>
  <c r="DK2717" i="2"/>
  <c r="DK2718" i="2"/>
  <c r="DK2719" i="2"/>
  <c r="DK2720" i="2"/>
  <c r="DK2721" i="2"/>
  <c r="DK2722" i="2"/>
  <c r="DK2723" i="2"/>
  <c r="DK2724" i="2"/>
  <c r="DK2725" i="2"/>
  <c r="DK2726" i="2"/>
  <c r="DK2727" i="2"/>
  <c r="DK2728" i="2"/>
  <c r="DK2729" i="2"/>
  <c r="DK2730" i="2"/>
  <c r="DK2731" i="2"/>
  <c r="DK2732" i="2"/>
  <c r="DK2733" i="2"/>
  <c r="DK2734" i="2"/>
  <c r="DK2735" i="2"/>
  <c r="DK2736" i="2"/>
  <c r="DK2737" i="2"/>
  <c r="DK2738" i="2"/>
  <c r="DK2739" i="2"/>
  <c r="DK2740" i="2"/>
  <c r="DK2741" i="2"/>
  <c r="DK2742" i="2"/>
  <c r="DK2743" i="2"/>
  <c r="DK2744" i="2"/>
  <c r="DK2745" i="2"/>
  <c r="DK2746" i="2"/>
  <c r="DK2747" i="2"/>
  <c r="DK2748" i="2"/>
  <c r="DK2749" i="2"/>
  <c r="DK2750" i="2"/>
  <c r="DK2751" i="2"/>
  <c r="DK2752" i="2"/>
  <c r="DK2753" i="2"/>
  <c r="DK2754" i="2"/>
  <c r="DK2755" i="2"/>
  <c r="DK2756" i="2"/>
  <c r="DK2757" i="2"/>
  <c r="DK2758" i="2"/>
  <c r="DK2759" i="2"/>
  <c r="DK2760" i="2"/>
  <c r="DK2761" i="2"/>
  <c r="DK2762" i="2"/>
  <c r="DK2763" i="2"/>
  <c r="DK2764" i="2"/>
  <c r="DK2765" i="2"/>
  <c r="DK2766" i="2"/>
  <c r="DK2767" i="2"/>
  <c r="DK2768" i="2"/>
  <c r="DK2769" i="2"/>
  <c r="DK2770" i="2"/>
  <c r="DK2771" i="2"/>
  <c r="DK2772" i="2"/>
  <c r="DK2773" i="2"/>
  <c r="DK2774" i="2"/>
  <c r="DK2775" i="2"/>
  <c r="DK2776" i="2"/>
  <c r="DK2777" i="2"/>
  <c r="DK2778" i="2"/>
  <c r="DK2779" i="2"/>
  <c r="DK2780" i="2"/>
  <c r="DK2781" i="2"/>
  <c r="DK2782" i="2"/>
  <c r="DK2783" i="2"/>
  <c r="DK2784" i="2"/>
  <c r="DK2785" i="2"/>
  <c r="DK2786" i="2"/>
  <c r="DK2787" i="2"/>
  <c r="DK2788" i="2"/>
  <c r="DK2789" i="2"/>
  <c r="DK2790" i="2"/>
  <c r="DK2791" i="2"/>
  <c r="DK2792" i="2"/>
  <c r="DK2793" i="2"/>
  <c r="DK2794" i="2"/>
  <c r="DK2795" i="2"/>
  <c r="DK2796" i="2"/>
  <c r="DK2797" i="2"/>
  <c r="DK2798" i="2"/>
  <c r="DK2799" i="2"/>
  <c r="DK2800" i="2"/>
  <c r="DK2801" i="2"/>
  <c r="DK2802" i="2"/>
  <c r="DK2803" i="2"/>
  <c r="DK2804" i="2"/>
  <c r="DK2805" i="2"/>
  <c r="DK2806" i="2"/>
  <c r="DK2807" i="2"/>
  <c r="DK2808" i="2"/>
  <c r="DK2809" i="2"/>
  <c r="DK2810" i="2"/>
  <c r="DK2811" i="2"/>
  <c r="DK2812" i="2"/>
  <c r="DK2813" i="2"/>
  <c r="DK2814" i="2"/>
  <c r="DK2815" i="2"/>
  <c r="DK2816" i="2"/>
  <c r="DK2817" i="2"/>
  <c r="DK2818" i="2"/>
  <c r="DK2819" i="2"/>
  <c r="DK2820" i="2"/>
  <c r="DK2821" i="2"/>
  <c r="DK2822" i="2"/>
  <c r="DK2823" i="2"/>
  <c r="DK2824" i="2"/>
  <c r="DK2825" i="2"/>
  <c r="DK2826" i="2"/>
  <c r="DK2827" i="2"/>
  <c r="DK2828" i="2"/>
  <c r="DK2829" i="2"/>
  <c r="DK2830" i="2"/>
  <c r="DK2831" i="2"/>
  <c r="DK2832" i="2"/>
  <c r="DK2833" i="2"/>
  <c r="DK2834" i="2"/>
  <c r="DK2835" i="2"/>
  <c r="DK2836" i="2"/>
  <c r="DK2837" i="2"/>
  <c r="DK2838" i="2"/>
  <c r="DK2839" i="2"/>
  <c r="DK2840" i="2"/>
  <c r="DK2841" i="2"/>
  <c r="DK2842" i="2"/>
  <c r="DK2843" i="2"/>
  <c r="DK2844" i="2"/>
  <c r="DK2845" i="2"/>
  <c r="DK2846" i="2"/>
  <c r="DK2847" i="2"/>
  <c r="DK2848" i="2"/>
  <c r="DK2849" i="2"/>
  <c r="DK2850" i="2"/>
  <c r="DK2851" i="2"/>
  <c r="DK2852" i="2"/>
  <c r="DK2853" i="2"/>
  <c r="DK2854" i="2"/>
  <c r="DK2855" i="2"/>
  <c r="DK2856" i="2"/>
  <c r="DK2857" i="2"/>
  <c r="DK2858" i="2"/>
  <c r="DK2859" i="2"/>
  <c r="DK2860" i="2"/>
  <c r="DK2861" i="2"/>
  <c r="DK2862" i="2"/>
  <c r="DK2863" i="2"/>
  <c r="DK2864" i="2"/>
  <c r="DK2865" i="2"/>
  <c r="DK2866" i="2"/>
  <c r="DK2867" i="2"/>
  <c r="DK2868" i="2"/>
  <c r="DK2869" i="2"/>
  <c r="DK2870" i="2"/>
  <c r="DK2871" i="2"/>
  <c r="DK2872" i="2"/>
  <c r="DK2873" i="2"/>
  <c r="DK2874" i="2"/>
  <c r="DK2875" i="2"/>
  <c r="DK2876" i="2"/>
  <c r="DK2877" i="2"/>
  <c r="DK2878" i="2"/>
  <c r="DK2879" i="2"/>
  <c r="DK2880" i="2"/>
  <c r="DK2881" i="2"/>
  <c r="DK2882" i="2"/>
  <c r="DK2883" i="2"/>
  <c r="DK2884" i="2"/>
  <c r="DK2885" i="2"/>
  <c r="DK2886" i="2"/>
  <c r="DK2887" i="2"/>
  <c r="DK2888" i="2"/>
  <c r="DK2889" i="2"/>
  <c r="DK2890" i="2"/>
  <c r="DK2891" i="2"/>
  <c r="DK2892" i="2"/>
  <c r="DK2893" i="2"/>
  <c r="DK2894" i="2"/>
  <c r="DK2895" i="2"/>
  <c r="DK2896" i="2"/>
  <c r="DK2897" i="2"/>
  <c r="DK2898" i="2"/>
  <c r="DK2899" i="2"/>
  <c r="DK2900" i="2"/>
  <c r="DK2901" i="2"/>
  <c r="DK2902" i="2"/>
  <c r="DK2903" i="2"/>
  <c r="DK2904" i="2"/>
  <c r="DK2905" i="2"/>
  <c r="DK2906" i="2"/>
  <c r="DK2907" i="2"/>
  <c r="DK2908" i="2"/>
  <c r="DK2909" i="2"/>
  <c r="DK2910" i="2"/>
  <c r="DK2911" i="2"/>
  <c r="DK2912" i="2"/>
  <c r="DK2913" i="2"/>
  <c r="DK2914" i="2"/>
  <c r="DK2915" i="2"/>
  <c r="DK2916" i="2"/>
  <c r="DK2917" i="2"/>
  <c r="DK2918" i="2"/>
  <c r="DK2919" i="2"/>
  <c r="DK2920" i="2"/>
  <c r="DK2921" i="2"/>
  <c r="DK2922" i="2"/>
  <c r="DK2923" i="2"/>
  <c r="DK2924" i="2"/>
  <c r="DK2925" i="2"/>
  <c r="DK2926" i="2"/>
  <c r="DK2927" i="2"/>
  <c r="DK2928" i="2"/>
  <c r="DK2929" i="2"/>
  <c r="DK2930" i="2"/>
  <c r="DK2931" i="2"/>
  <c r="DK2932" i="2"/>
  <c r="DK2933" i="2"/>
  <c r="DK2934" i="2"/>
  <c r="DK2935" i="2"/>
  <c r="DK2936" i="2"/>
  <c r="DK2937" i="2"/>
  <c r="DK2938" i="2"/>
  <c r="DK2939" i="2"/>
  <c r="DK2940" i="2"/>
  <c r="DK2941" i="2"/>
  <c r="DK2942" i="2"/>
  <c r="DK2943" i="2"/>
  <c r="DK2944" i="2"/>
  <c r="DK2945" i="2"/>
  <c r="DK2946" i="2"/>
  <c r="DK2947" i="2"/>
  <c r="DK2948" i="2"/>
  <c r="DK2949" i="2"/>
  <c r="DK2950" i="2"/>
  <c r="DK2951" i="2"/>
  <c r="DK2952" i="2"/>
  <c r="DK2953" i="2"/>
  <c r="DK2954" i="2"/>
  <c r="DK2955" i="2"/>
  <c r="DK2956" i="2"/>
  <c r="DK2957" i="2"/>
  <c r="DK2958" i="2"/>
  <c r="DK2959" i="2"/>
  <c r="DK2960" i="2"/>
  <c r="DK2961" i="2"/>
  <c r="DK2962" i="2"/>
  <c r="DK2963" i="2"/>
  <c r="DK2964" i="2"/>
  <c r="DK2965" i="2"/>
  <c r="DK2966" i="2"/>
  <c r="DK2967" i="2"/>
  <c r="DK2968" i="2"/>
  <c r="DK2969" i="2"/>
  <c r="DK2970" i="2"/>
  <c r="DK2971" i="2"/>
  <c r="DK2972" i="2"/>
  <c r="DK2973" i="2"/>
  <c r="DK2974" i="2"/>
  <c r="DK2975" i="2"/>
  <c r="DK2976" i="2"/>
  <c r="DK2977" i="2"/>
  <c r="DK2978" i="2"/>
  <c r="DK2979" i="2"/>
  <c r="DK2980" i="2"/>
  <c r="DK2981" i="2"/>
  <c r="DK2982" i="2"/>
  <c r="DK2983" i="2"/>
  <c r="DK2984" i="2"/>
  <c r="DK2985" i="2"/>
  <c r="DK2986" i="2"/>
  <c r="DK2987" i="2"/>
  <c r="DK2988" i="2"/>
  <c r="DK2989" i="2"/>
  <c r="DK2990" i="2"/>
  <c r="DK2991" i="2"/>
  <c r="DK2992" i="2"/>
  <c r="DK2993" i="2"/>
  <c r="DK2994" i="2"/>
  <c r="DK2995" i="2"/>
  <c r="DK2996" i="2"/>
  <c r="DK2997" i="2"/>
  <c r="DK2998" i="2"/>
  <c r="DK2999" i="2"/>
  <c r="DK3000" i="2"/>
  <c r="DK3001" i="2"/>
  <c r="DK3002" i="2"/>
  <c r="DK3003" i="2"/>
  <c r="DK3004" i="2"/>
  <c r="DK3005" i="2"/>
  <c r="DK3006" i="2"/>
  <c r="DK3007" i="2"/>
  <c r="DK3008" i="2"/>
  <c r="DK3009" i="2"/>
  <c r="DK3010" i="2"/>
  <c r="DK3011" i="2"/>
  <c r="DK3012" i="2"/>
  <c r="DK3013" i="2"/>
  <c r="DK3014" i="2"/>
  <c r="DK3015" i="2"/>
  <c r="DK3016" i="2"/>
  <c r="DK3017" i="2"/>
  <c r="DK3018" i="2"/>
  <c r="DK3019" i="2"/>
  <c r="DK3020" i="2"/>
  <c r="DK3021" i="2"/>
  <c r="DK3022" i="2"/>
  <c r="DK3023" i="2"/>
  <c r="DK3024" i="2"/>
  <c r="DK3025" i="2"/>
  <c r="DK3026" i="2"/>
  <c r="DK3027" i="2"/>
  <c r="DK3028" i="2"/>
  <c r="DK3029" i="2"/>
  <c r="DK3030" i="2"/>
  <c r="DK3031" i="2"/>
  <c r="DK3032" i="2"/>
  <c r="DK3033" i="2"/>
  <c r="DK3034" i="2"/>
  <c r="DK3035" i="2"/>
  <c r="DK3036" i="2"/>
  <c r="DK3037" i="2"/>
  <c r="DK3038" i="2"/>
  <c r="DK3039" i="2"/>
  <c r="DK3040" i="2"/>
  <c r="DK3041" i="2"/>
  <c r="DK3042" i="2"/>
  <c r="DK3043" i="2"/>
  <c r="DK3044" i="2"/>
  <c r="DK3045" i="2"/>
  <c r="DK3046" i="2"/>
  <c r="DK3047" i="2"/>
  <c r="DK3048" i="2"/>
  <c r="DK3049" i="2"/>
  <c r="DK3050" i="2"/>
  <c r="DK3051" i="2"/>
  <c r="DK3052" i="2"/>
  <c r="DK3053" i="2"/>
  <c r="DK3054" i="2"/>
  <c r="DK3055" i="2"/>
  <c r="DK3056" i="2"/>
  <c r="DK3057" i="2"/>
  <c r="DK3058" i="2"/>
  <c r="DK3059" i="2"/>
  <c r="DK3060" i="2"/>
  <c r="DK3061" i="2"/>
  <c r="DK3062" i="2"/>
  <c r="DK3063" i="2"/>
  <c r="DK3064" i="2"/>
  <c r="DK3065" i="2"/>
  <c r="DK3066" i="2"/>
  <c r="DK3067" i="2"/>
  <c r="DK3068" i="2"/>
  <c r="DK3069" i="2"/>
  <c r="DK3070" i="2"/>
  <c r="DK3071" i="2"/>
  <c r="DK3072" i="2"/>
  <c r="DK3073" i="2"/>
  <c r="DK3074" i="2"/>
  <c r="DK3075" i="2"/>
  <c r="DK3076" i="2"/>
  <c r="DK3077" i="2"/>
  <c r="DK3078" i="2"/>
  <c r="DK3079" i="2"/>
  <c r="DK3080" i="2"/>
  <c r="DK3081" i="2"/>
  <c r="DK3082" i="2"/>
  <c r="DK3083" i="2"/>
  <c r="DK3084" i="2"/>
  <c r="DK3085" i="2"/>
  <c r="DK3086" i="2"/>
  <c r="DK3087" i="2"/>
  <c r="DK3088" i="2"/>
  <c r="DK3089" i="2"/>
  <c r="DK3090" i="2"/>
  <c r="DK3091" i="2"/>
  <c r="DK3092" i="2"/>
  <c r="DK3093" i="2"/>
  <c r="DK3094" i="2"/>
  <c r="DK3095" i="2"/>
  <c r="DK3096" i="2"/>
  <c r="DK3097" i="2"/>
  <c r="DK3098" i="2"/>
  <c r="DK3099" i="2"/>
  <c r="DK3100" i="2"/>
  <c r="DK3101" i="2"/>
  <c r="DK3102" i="2"/>
  <c r="DK3103" i="2"/>
  <c r="DK3104" i="2"/>
  <c r="DK3105" i="2"/>
  <c r="DK3106" i="2"/>
  <c r="DK3107" i="2"/>
  <c r="DK3108" i="2"/>
  <c r="DK3109" i="2"/>
  <c r="DK3110" i="2"/>
  <c r="DK3111" i="2"/>
  <c r="DK3112" i="2"/>
  <c r="DK3113" i="2"/>
  <c r="DK3114" i="2"/>
  <c r="DK3115" i="2"/>
  <c r="DK3116" i="2"/>
  <c r="DK3117" i="2"/>
  <c r="DK3118" i="2"/>
  <c r="DK3119" i="2"/>
  <c r="DK3120" i="2"/>
  <c r="DK3121" i="2"/>
  <c r="DK3122" i="2"/>
  <c r="DK3123" i="2"/>
  <c r="DK3124" i="2"/>
  <c r="DK3125" i="2"/>
  <c r="DK3126" i="2"/>
  <c r="DK3127" i="2"/>
  <c r="DK3128" i="2"/>
  <c r="DK3129" i="2"/>
  <c r="DK3130" i="2"/>
  <c r="DK3131" i="2"/>
  <c r="DK3132" i="2"/>
  <c r="DK3133" i="2"/>
  <c r="DK3134" i="2"/>
  <c r="DK3135" i="2"/>
  <c r="DK3136" i="2"/>
  <c r="DK3137" i="2"/>
  <c r="DK3138" i="2"/>
  <c r="DK3139" i="2"/>
  <c r="DK3140" i="2"/>
  <c r="DK3141" i="2"/>
  <c r="DK3142" i="2"/>
  <c r="DK3143" i="2"/>
  <c r="DK3144" i="2"/>
  <c r="DK3145" i="2"/>
  <c r="DK3146" i="2"/>
  <c r="DK3147" i="2"/>
  <c r="DK3148" i="2"/>
  <c r="DK3149" i="2"/>
  <c r="DK3150" i="2"/>
  <c r="DK3151" i="2"/>
  <c r="DK3152" i="2"/>
  <c r="DK3153" i="2"/>
  <c r="DK3154" i="2"/>
  <c r="DK3155" i="2"/>
  <c r="DK3156" i="2"/>
  <c r="DK3157" i="2"/>
  <c r="DK3158" i="2"/>
  <c r="DK3159" i="2"/>
  <c r="DK3160" i="2"/>
  <c r="DK3161" i="2"/>
  <c r="DK3162" i="2"/>
  <c r="DK3163" i="2"/>
  <c r="DK3164" i="2"/>
  <c r="DK3165" i="2"/>
  <c r="DK3166" i="2"/>
  <c r="DK3167" i="2"/>
  <c r="DK3168" i="2"/>
  <c r="DK3169" i="2"/>
  <c r="DK3170" i="2"/>
  <c r="DK3171" i="2"/>
  <c r="DK3172" i="2"/>
  <c r="DK3173" i="2"/>
  <c r="DK3174" i="2"/>
  <c r="DK3175" i="2"/>
  <c r="DK3176" i="2"/>
  <c r="DK3177" i="2"/>
  <c r="DK3178" i="2"/>
  <c r="DK3179" i="2"/>
  <c r="DK3180" i="2"/>
  <c r="DK3181" i="2"/>
  <c r="DK3182" i="2"/>
  <c r="DK3183" i="2"/>
  <c r="DK3184" i="2"/>
  <c r="DK3185" i="2"/>
  <c r="DK3186" i="2"/>
  <c r="DK3187" i="2"/>
  <c r="DK3188" i="2"/>
  <c r="DK3189" i="2"/>
  <c r="DK3190" i="2"/>
  <c r="DK3191" i="2"/>
  <c r="DK3192" i="2"/>
  <c r="DK3193" i="2"/>
  <c r="DK3194" i="2"/>
  <c r="DK3195" i="2"/>
  <c r="DK3196" i="2"/>
  <c r="DK3197" i="2"/>
  <c r="DK3198" i="2"/>
  <c r="DK3199" i="2"/>
  <c r="DK3200" i="2"/>
  <c r="DK3201" i="2"/>
  <c r="DK3202" i="2"/>
  <c r="DK3203" i="2"/>
  <c r="DK3204" i="2"/>
  <c r="DK3205" i="2"/>
  <c r="DK3206" i="2"/>
  <c r="DK3207" i="2"/>
  <c r="DK3208" i="2"/>
  <c r="DK3209" i="2"/>
  <c r="DK3210" i="2"/>
  <c r="DK3211" i="2"/>
  <c r="DK3212" i="2"/>
  <c r="DK3213" i="2"/>
  <c r="DK3214" i="2"/>
  <c r="DK3215" i="2"/>
  <c r="DK3216" i="2"/>
  <c r="DK3217" i="2"/>
  <c r="DK3218" i="2"/>
  <c r="DK3219" i="2"/>
  <c r="DK3220" i="2"/>
  <c r="DK3221" i="2"/>
  <c r="DK3222" i="2"/>
  <c r="DK3223" i="2"/>
  <c r="DK3224" i="2"/>
  <c r="DK3225" i="2"/>
  <c r="DK3226" i="2"/>
  <c r="DK3227" i="2"/>
  <c r="DK3228" i="2"/>
  <c r="DK3229" i="2"/>
  <c r="DK3230" i="2"/>
  <c r="DK3231" i="2"/>
  <c r="DK3232" i="2"/>
  <c r="DK3233" i="2"/>
  <c r="DK3234" i="2"/>
  <c r="DK3235" i="2"/>
  <c r="DK3236" i="2"/>
  <c r="DK3237" i="2"/>
  <c r="DK3238" i="2"/>
  <c r="DK3239" i="2"/>
  <c r="DK3240" i="2"/>
  <c r="DK3241" i="2"/>
  <c r="DK3242" i="2"/>
  <c r="DK3243" i="2"/>
  <c r="DK3244" i="2"/>
  <c r="DK3245" i="2"/>
  <c r="DK3246" i="2"/>
  <c r="DK3247" i="2"/>
  <c r="DK3248" i="2"/>
  <c r="DK3249" i="2"/>
  <c r="DK3250" i="2"/>
  <c r="DK3251" i="2"/>
  <c r="DK3252" i="2"/>
  <c r="DK3253" i="2"/>
  <c r="DK3254" i="2"/>
  <c r="DK3255" i="2"/>
  <c r="DK3256" i="2"/>
  <c r="DK3257" i="2"/>
  <c r="DK3258" i="2"/>
  <c r="DK3259" i="2"/>
  <c r="DK3260" i="2"/>
  <c r="DK3261" i="2"/>
  <c r="DK3262" i="2"/>
  <c r="DK3263" i="2"/>
  <c r="DK3264" i="2"/>
  <c r="DK3265" i="2"/>
  <c r="DK3266" i="2"/>
  <c r="DK3267" i="2"/>
  <c r="DK3268" i="2"/>
  <c r="DK3269" i="2"/>
  <c r="DK3270" i="2"/>
  <c r="DK3271" i="2"/>
  <c r="DK3272" i="2"/>
  <c r="DK3273" i="2"/>
  <c r="DK3274" i="2"/>
  <c r="DK3275" i="2"/>
  <c r="DK3276" i="2"/>
  <c r="DK3277" i="2"/>
  <c r="DK3278" i="2"/>
  <c r="DK3279" i="2"/>
  <c r="DK3280" i="2"/>
  <c r="DK3281" i="2"/>
  <c r="DK3282" i="2"/>
  <c r="DK3283" i="2"/>
  <c r="DK3284" i="2"/>
  <c r="DK3285" i="2"/>
  <c r="DK3286" i="2"/>
  <c r="DK3287" i="2"/>
  <c r="DK3288" i="2"/>
  <c r="DK3289" i="2"/>
  <c r="DK3290" i="2"/>
  <c r="DK3291" i="2"/>
  <c r="DK3292" i="2"/>
  <c r="DK3293" i="2"/>
  <c r="DK3294" i="2"/>
  <c r="DK3295" i="2"/>
  <c r="DK3296" i="2"/>
  <c r="DK3297" i="2"/>
  <c r="DK3298" i="2"/>
  <c r="DK3299" i="2"/>
  <c r="DK3300" i="2"/>
  <c r="DK3301" i="2"/>
  <c r="DK3302" i="2"/>
  <c r="DK3303" i="2"/>
  <c r="DK3304" i="2"/>
  <c r="DK3305" i="2"/>
  <c r="DK3306" i="2"/>
  <c r="DK3307" i="2"/>
  <c r="DK3308" i="2"/>
  <c r="DK3309" i="2"/>
  <c r="DK3310" i="2"/>
  <c r="DK3311" i="2"/>
  <c r="DK3312" i="2"/>
  <c r="DK3313" i="2"/>
  <c r="DK3314" i="2"/>
  <c r="DK3315" i="2"/>
  <c r="DK3316" i="2"/>
  <c r="DK3317" i="2"/>
  <c r="DK3318" i="2"/>
  <c r="DK3319" i="2"/>
  <c r="DK3320" i="2"/>
  <c r="DK3321" i="2"/>
  <c r="DK3322" i="2"/>
  <c r="DK3323" i="2"/>
  <c r="DK3324" i="2"/>
  <c r="DK3325" i="2"/>
  <c r="DK3326" i="2"/>
  <c r="DK3327" i="2"/>
  <c r="DK3328" i="2"/>
  <c r="DK3329" i="2"/>
  <c r="DK3330" i="2"/>
  <c r="DK3331" i="2"/>
  <c r="DK3332" i="2"/>
  <c r="DK3333" i="2"/>
  <c r="DK3334" i="2"/>
  <c r="DK3335" i="2"/>
  <c r="DK3336" i="2"/>
  <c r="DK3337" i="2"/>
  <c r="DK3338" i="2"/>
  <c r="DK3339" i="2"/>
  <c r="DK3340" i="2"/>
  <c r="DK3341" i="2"/>
  <c r="DK3342" i="2"/>
  <c r="DK3343" i="2"/>
  <c r="DK3344" i="2"/>
  <c r="DK3345" i="2"/>
  <c r="DK3346" i="2"/>
  <c r="DK3347" i="2"/>
  <c r="DK3348" i="2"/>
  <c r="DK3349" i="2"/>
  <c r="DK3350" i="2"/>
  <c r="DK3351" i="2"/>
  <c r="DK3352" i="2"/>
  <c r="DK3353" i="2"/>
  <c r="DK3354" i="2"/>
  <c r="DK3355" i="2"/>
  <c r="DK3356" i="2"/>
  <c r="DK3357" i="2"/>
  <c r="DK3358" i="2"/>
  <c r="DK3359" i="2"/>
  <c r="DK3360" i="2"/>
  <c r="DK3361" i="2"/>
  <c r="DK3362" i="2"/>
  <c r="DK3363" i="2"/>
  <c r="DK3364" i="2"/>
  <c r="DK3365" i="2"/>
  <c r="DK3366" i="2"/>
  <c r="DK3367" i="2"/>
  <c r="DK3368" i="2"/>
  <c r="DK3369" i="2"/>
  <c r="DK3370" i="2"/>
  <c r="DK3371" i="2"/>
  <c r="DK3372" i="2"/>
  <c r="DK3373" i="2"/>
  <c r="DK3374" i="2"/>
  <c r="DK3375" i="2"/>
  <c r="DK3376" i="2"/>
  <c r="DK3377" i="2"/>
  <c r="DK3378" i="2"/>
  <c r="DK3379" i="2"/>
  <c r="DK3380" i="2"/>
  <c r="DK3381" i="2"/>
  <c r="DK3382" i="2"/>
  <c r="DK3383" i="2"/>
  <c r="DK3384" i="2"/>
  <c r="DK3385" i="2"/>
  <c r="DK3386" i="2"/>
  <c r="DK3387" i="2"/>
  <c r="DK3388" i="2"/>
  <c r="DK3389" i="2"/>
  <c r="DK3390" i="2"/>
  <c r="DK3391" i="2"/>
  <c r="DK3392" i="2"/>
  <c r="DK3393" i="2"/>
  <c r="DK3394" i="2"/>
  <c r="DK3395" i="2"/>
  <c r="DK3396" i="2"/>
  <c r="DK3397" i="2"/>
  <c r="DK3398" i="2"/>
  <c r="DK3399" i="2"/>
  <c r="DK3400" i="2"/>
  <c r="DK3401" i="2"/>
  <c r="DK3402" i="2"/>
  <c r="DK3403" i="2"/>
  <c r="DK3404" i="2"/>
  <c r="DK3405" i="2"/>
  <c r="DK3406" i="2"/>
  <c r="DK3407" i="2"/>
  <c r="DK3408" i="2"/>
  <c r="DK3409" i="2"/>
  <c r="DK3410" i="2"/>
  <c r="DK3411" i="2"/>
  <c r="DK3412" i="2"/>
  <c r="DK3413" i="2"/>
  <c r="DK3414" i="2"/>
  <c r="DK3415" i="2"/>
  <c r="DK3416" i="2"/>
  <c r="DK3417" i="2"/>
  <c r="DK3418" i="2"/>
  <c r="DK3419" i="2"/>
  <c r="DK3420" i="2"/>
  <c r="DK3421" i="2"/>
  <c r="DK3422" i="2"/>
  <c r="DK3423" i="2"/>
  <c r="DK3424" i="2"/>
  <c r="DK3425" i="2"/>
  <c r="DK3426" i="2"/>
  <c r="DK3427" i="2"/>
  <c r="DK3428" i="2"/>
  <c r="DK3429" i="2"/>
  <c r="DK3430" i="2"/>
  <c r="DK3431" i="2"/>
  <c r="DK3432" i="2"/>
  <c r="DK3433" i="2"/>
  <c r="DK3434" i="2"/>
  <c r="DK3435" i="2"/>
  <c r="DK3436" i="2"/>
  <c r="DK3437" i="2"/>
  <c r="DK3438" i="2"/>
  <c r="DK3439" i="2"/>
  <c r="DK3440" i="2"/>
  <c r="DK3441" i="2"/>
  <c r="DK3442" i="2"/>
  <c r="DK3443" i="2"/>
  <c r="DK3444" i="2"/>
  <c r="DK3445" i="2"/>
  <c r="DK3446" i="2"/>
  <c r="DK3447" i="2"/>
  <c r="DK3448" i="2"/>
  <c r="DK3449" i="2"/>
  <c r="DK3450" i="2"/>
  <c r="DK3451" i="2"/>
  <c r="DK3452" i="2"/>
  <c r="DK3453" i="2"/>
  <c r="DK3454" i="2"/>
  <c r="DK3455" i="2"/>
  <c r="DK3456" i="2"/>
  <c r="DK3457" i="2"/>
  <c r="DK3458" i="2"/>
  <c r="DK3459" i="2"/>
  <c r="DK3460" i="2"/>
  <c r="DK3461" i="2"/>
  <c r="DK3462" i="2"/>
  <c r="DK3463" i="2"/>
  <c r="DK3464" i="2"/>
  <c r="DK3465" i="2"/>
  <c r="DK3466" i="2"/>
  <c r="DK3467" i="2"/>
  <c r="DK3468" i="2"/>
  <c r="DK3469" i="2"/>
  <c r="DK3470" i="2"/>
  <c r="DK3471" i="2"/>
  <c r="DK3472" i="2"/>
  <c r="DK3473" i="2"/>
  <c r="DK3474" i="2"/>
  <c r="DK3475" i="2"/>
  <c r="DK3476" i="2"/>
  <c r="DK3477" i="2"/>
  <c r="DK3478" i="2"/>
  <c r="DK3479" i="2"/>
  <c r="DK3480" i="2"/>
  <c r="DK3481" i="2"/>
  <c r="DK3482" i="2"/>
  <c r="DK3483" i="2"/>
  <c r="DK3484" i="2"/>
  <c r="DK3485" i="2"/>
  <c r="DK3486" i="2"/>
  <c r="DK3487" i="2"/>
  <c r="DK3488" i="2"/>
  <c r="DK3489" i="2"/>
  <c r="DK3490" i="2"/>
  <c r="DK3491" i="2"/>
  <c r="DK3492" i="2"/>
  <c r="DK3493" i="2"/>
  <c r="DK3494" i="2"/>
  <c r="DK3495" i="2"/>
  <c r="DK3496" i="2"/>
  <c r="DK3497" i="2"/>
  <c r="DK3498" i="2"/>
  <c r="DK3499" i="2"/>
  <c r="DK3500" i="2"/>
  <c r="DK3501" i="2"/>
  <c r="DK3502" i="2"/>
  <c r="DK3503" i="2"/>
  <c r="DK3504" i="2"/>
  <c r="DK3505" i="2"/>
  <c r="DK3506" i="2"/>
  <c r="DK3507" i="2"/>
  <c r="DK3508" i="2"/>
  <c r="DK3509" i="2"/>
  <c r="DK3510" i="2"/>
  <c r="DK3511" i="2"/>
  <c r="DK3512" i="2"/>
  <c r="DK3513" i="2"/>
  <c r="DK3514" i="2"/>
  <c r="DK3515" i="2"/>
  <c r="DK3516" i="2"/>
  <c r="DK3517" i="2"/>
  <c r="DK3518" i="2"/>
  <c r="DK3519" i="2"/>
  <c r="DK3520" i="2"/>
  <c r="DK3521" i="2"/>
  <c r="DK3522" i="2"/>
  <c r="DK3523" i="2"/>
  <c r="DK3524" i="2"/>
  <c r="DK3525" i="2"/>
  <c r="DK3526" i="2"/>
  <c r="DK3527" i="2"/>
  <c r="DK3528" i="2"/>
  <c r="DK3529" i="2"/>
  <c r="DK3530" i="2"/>
  <c r="DK3531" i="2"/>
  <c r="DK3532" i="2"/>
  <c r="DK3533" i="2"/>
  <c r="DK3534" i="2"/>
  <c r="DK3535" i="2"/>
  <c r="DK3536" i="2"/>
  <c r="DK3537" i="2"/>
  <c r="DK3538" i="2"/>
  <c r="DK3539" i="2"/>
  <c r="DK3540" i="2"/>
  <c r="DK3541" i="2"/>
  <c r="DK3542" i="2"/>
  <c r="DK3543" i="2"/>
  <c r="DK3544" i="2"/>
  <c r="DK3545" i="2"/>
  <c r="DK3546" i="2"/>
  <c r="DK3547" i="2"/>
  <c r="DK3548" i="2"/>
  <c r="DK3549" i="2"/>
  <c r="DK3550" i="2"/>
  <c r="DK3551" i="2"/>
  <c r="DK3552" i="2"/>
  <c r="DK3553" i="2"/>
  <c r="DK3554" i="2"/>
  <c r="DK3555" i="2"/>
  <c r="DK3556" i="2"/>
  <c r="DK3557" i="2"/>
  <c r="DK3558" i="2"/>
  <c r="DK3559" i="2"/>
  <c r="DK3560" i="2"/>
  <c r="DK3561" i="2"/>
  <c r="DK3562" i="2"/>
  <c r="DK3563" i="2"/>
  <c r="DK3564" i="2"/>
  <c r="DK3565" i="2"/>
  <c r="DK3566" i="2"/>
  <c r="DK3567" i="2"/>
  <c r="DK3568" i="2"/>
  <c r="DK3569" i="2"/>
  <c r="DK3570" i="2"/>
  <c r="DK3571" i="2"/>
  <c r="DK3572" i="2"/>
  <c r="DK3573" i="2"/>
  <c r="DK3574" i="2"/>
  <c r="DK3575" i="2"/>
  <c r="DK3576" i="2"/>
  <c r="DK3577" i="2"/>
  <c r="DK3578" i="2"/>
  <c r="DK3579" i="2"/>
  <c r="DK3580" i="2"/>
  <c r="DK3581" i="2"/>
  <c r="DK3582" i="2"/>
  <c r="DK3583" i="2"/>
  <c r="DK3584" i="2"/>
  <c r="DK3585" i="2"/>
  <c r="DK3586" i="2"/>
  <c r="DK3587" i="2"/>
  <c r="DK3588" i="2"/>
  <c r="DK3589" i="2"/>
  <c r="DK3590" i="2"/>
  <c r="DK3591" i="2"/>
  <c r="DK3592" i="2"/>
  <c r="DK3593" i="2"/>
  <c r="DK3594" i="2"/>
  <c r="DK3595" i="2"/>
  <c r="DK3596" i="2"/>
  <c r="DK3597" i="2"/>
  <c r="DK3598" i="2"/>
  <c r="DK3599" i="2"/>
  <c r="DK3600" i="2"/>
  <c r="DK3601" i="2"/>
  <c r="DK3602" i="2"/>
  <c r="DK3603" i="2"/>
  <c r="DK3604" i="2"/>
  <c r="DK3605" i="2"/>
  <c r="DK3606" i="2"/>
  <c r="DK3607" i="2"/>
  <c r="DK3608" i="2"/>
  <c r="DK3609" i="2"/>
  <c r="DK3610" i="2"/>
  <c r="DK3611" i="2"/>
  <c r="DK3612" i="2"/>
  <c r="DK3613" i="2"/>
  <c r="DK3614" i="2"/>
  <c r="DK3615" i="2"/>
  <c r="DK3616" i="2"/>
  <c r="DK3617" i="2"/>
  <c r="DK3618" i="2"/>
  <c r="DK3619" i="2"/>
  <c r="DK3620" i="2"/>
  <c r="DK3621" i="2"/>
  <c r="DK3622" i="2"/>
  <c r="DK3623" i="2"/>
  <c r="DK3624" i="2"/>
  <c r="DK3625" i="2"/>
  <c r="DK3626" i="2"/>
  <c r="DK3627" i="2"/>
  <c r="DK3628" i="2"/>
  <c r="DK3629" i="2"/>
  <c r="DK3630" i="2"/>
  <c r="DK3631" i="2"/>
  <c r="DK3632" i="2"/>
  <c r="DK3633" i="2"/>
  <c r="DK3634" i="2"/>
  <c r="DK3635" i="2"/>
  <c r="DK3636" i="2"/>
  <c r="DK3637" i="2"/>
  <c r="DK3638" i="2"/>
  <c r="DK3639" i="2"/>
  <c r="DK3640" i="2"/>
  <c r="DK3641" i="2"/>
  <c r="DK3642" i="2"/>
  <c r="DK3643" i="2"/>
  <c r="DK3644" i="2"/>
  <c r="DK3645" i="2"/>
  <c r="DK3646" i="2"/>
  <c r="DK3647" i="2"/>
  <c r="DK3648" i="2"/>
  <c r="DK3649" i="2"/>
  <c r="DK3650" i="2"/>
  <c r="DK3651" i="2"/>
  <c r="DK3652" i="2"/>
  <c r="DK3653" i="2"/>
  <c r="DK3654" i="2"/>
  <c r="DK3655" i="2"/>
  <c r="DK3656" i="2"/>
  <c r="DK3657" i="2"/>
  <c r="DK3658" i="2"/>
  <c r="DK3659" i="2"/>
  <c r="DK3660" i="2"/>
  <c r="DK3661" i="2"/>
  <c r="DK3662" i="2"/>
  <c r="DK3663" i="2"/>
  <c r="DK3664" i="2"/>
  <c r="DK3665" i="2"/>
  <c r="DK3666" i="2"/>
  <c r="DK3667" i="2"/>
  <c r="DK3668" i="2"/>
  <c r="DK3669" i="2"/>
  <c r="DK3670" i="2"/>
  <c r="DK3671" i="2"/>
  <c r="DK3672" i="2"/>
  <c r="DK3673" i="2"/>
  <c r="DK3674" i="2"/>
  <c r="DK3675" i="2"/>
  <c r="DK3676" i="2"/>
  <c r="DK3677" i="2"/>
  <c r="DK3678" i="2"/>
  <c r="DK3679" i="2"/>
  <c r="DK3680" i="2"/>
  <c r="DK3681" i="2"/>
  <c r="DK3682" i="2"/>
  <c r="DK3683" i="2"/>
  <c r="DK3684" i="2"/>
  <c r="DK3685" i="2"/>
  <c r="DK3686" i="2"/>
  <c r="DK3687" i="2"/>
  <c r="DK3688" i="2"/>
  <c r="DK3689" i="2"/>
  <c r="DK3690" i="2"/>
  <c r="DK3691" i="2"/>
  <c r="DK3692" i="2"/>
  <c r="DK3693" i="2"/>
  <c r="DK3694" i="2"/>
  <c r="DK3695" i="2"/>
  <c r="DK3696" i="2"/>
  <c r="DK3697" i="2"/>
  <c r="DK3698" i="2"/>
  <c r="DK3699" i="2"/>
  <c r="DK3700" i="2"/>
  <c r="DK3701" i="2"/>
  <c r="DK3702" i="2"/>
  <c r="DK3703" i="2"/>
  <c r="DK3704" i="2"/>
  <c r="DK3705" i="2"/>
  <c r="DK3706" i="2"/>
  <c r="DK3707" i="2"/>
  <c r="DK3708" i="2"/>
  <c r="DK3709" i="2"/>
  <c r="DK3710" i="2"/>
  <c r="DK3711" i="2"/>
  <c r="DK3712" i="2"/>
  <c r="DK3713" i="2"/>
  <c r="DK3714" i="2"/>
  <c r="DK3715" i="2"/>
  <c r="DK3716" i="2"/>
  <c r="DK3717" i="2"/>
  <c r="DK3718" i="2"/>
  <c r="DK3719" i="2"/>
  <c r="DK3720" i="2"/>
  <c r="DK3721" i="2"/>
  <c r="DK3722" i="2"/>
  <c r="DK3723" i="2"/>
  <c r="DK3724" i="2"/>
  <c r="DK3725" i="2"/>
  <c r="DK3726" i="2"/>
  <c r="DK3727" i="2"/>
  <c r="DK3728" i="2"/>
  <c r="DK3729" i="2"/>
  <c r="DK3730" i="2"/>
  <c r="DK3731" i="2"/>
  <c r="DK3732" i="2"/>
  <c r="DK3733" i="2"/>
  <c r="DK3734" i="2"/>
  <c r="DK3735" i="2"/>
  <c r="DK3736" i="2"/>
  <c r="DK3737" i="2"/>
  <c r="DK3738" i="2"/>
  <c r="DK3739" i="2"/>
  <c r="DK3740" i="2"/>
  <c r="DK3741" i="2"/>
  <c r="DK3742" i="2"/>
  <c r="DK3743" i="2"/>
  <c r="DK3744" i="2"/>
  <c r="DK3745" i="2"/>
  <c r="DK3746" i="2"/>
  <c r="DK3747" i="2"/>
  <c r="DK3748" i="2"/>
  <c r="DK3749" i="2"/>
  <c r="DK3750" i="2"/>
  <c r="DK3751" i="2"/>
  <c r="DK3752" i="2"/>
  <c r="DK3753" i="2"/>
  <c r="DK3754" i="2"/>
  <c r="DK3755" i="2"/>
  <c r="DK3756" i="2"/>
  <c r="DK3757" i="2"/>
  <c r="DK3758" i="2"/>
  <c r="DK3759" i="2"/>
  <c r="DK3760" i="2"/>
  <c r="DK3761" i="2"/>
  <c r="DK3762" i="2"/>
  <c r="DK3763" i="2"/>
  <c r="DK3764" i="2"/>
  <c r="DK3765" i="2"/>
  <c r="DK3766" i="2"/>
  <c r="DK3767" i="2"/>
  <c r="DK3768" i="2"/>
  <c r="DK3769" i="2"/>
  <c r="DK3770" i="2"/>
  <c r="DK3771" i="2"/>
  <c r="DK3772" i="2"/>
  <c r="DK3773" i="2"/>
  <c r="DK3774" i="2"/>
  <c r="DK3775" i="2"/>
  <c r="DK3776" i="2"/>
  <c r="DK3777" i="2"/>
  <c r="DK3778" i="2"/>
  <c r="DK3779" i="2"/>
  <c r="DK3780" i="2"/>
  <c r="DK3781" i="2"/>
  <c r="DK3782" i="2"/>
  <c r="DK3783" i="2"/>
  <c r="DK3784" i="2"/>
  <c r="DK3785" i="2"/>
  <c r="DK3786" i="2"/>
  <c r="DK3787" i="2"/>
  <c r="DK3788" i="2"/>
  <c r="DK3789" i="2"/>
  <c r="DK3790" i="2"/>
  <c r="DK3791" i="2"/>
  <c r="DK3792" i="2"/>
  <c r="DK3793" i="2"/>
  <c r="DK3794" i="2"/>
  <c r="DK3795" i="2"/>
  <c r="DK3796" i="2"/>
  <c r="DK3797" i="2"/>
  <c r="DK3798" i="2"/>
  <c r="DK3799" i="2"/>
  <c r="DK3800" i="2"/>
  <c r="DK3801" i="2"/>
  <c r="DK3802" i="2"/>
  <c r="DK3803" i="2"/>
  <c r="DK3804" i="2"/>
  <c r="DK3805" i="2"/>
  <c r="DK3806" i="2"/>
  <c r="DK3807" i="2"/>
  <c r="DK3808" i="2"/>
  <c r="DK3809" i="2"/>
  <c r="DK3810" i="2"/>
  <c r="DK3811" i="2"/>
  <c r="DK3812" i="2"/>
  <c r="DK3813" i="2"/>
  <c r="DK3814" i="2"/>
  <c r="DK3815" i="2"/>
  <c r="DK3816" i="2"/>
  <c r="DK3817" i="2"/>
  <c r="DK3818" i="2"/>
  <c r="DK3819" i="2"/>
  <c r="DK3820" i="2"/>
  <c r="DK3821" i="2"/>
  <c r="DK3822" i="2"/>
  <c r="DK3823" i="2"/>
  <c r="DK3824" i="2"/>
  <c r="DK3825" i="2"/>
  <c r="DK3826" i="2"/>
  <c r="DK3827" i="2"/>
  <c r="DK3828" i="2"/>
  <c r="DK3829" i="2"/>
  <c r="DK3830" i="2"/>
  <c r="DK3831" i="2"/>
  <c r="DK3832" i="2"/>
  <c r="DK3833" i="2"/>
  <c r="DK3834" i="2"/>
  <c r="DK3835" i="2"/>
  <c r="DK3836" i="2"/>
  <c r="DK3837" i="2"/>
  <c r="DK3838" i="2"/>
  <c r="DK3839" i="2"/>
  <c r="DK3840" i="2"/>
  <c r="DK3841" i="2"/>
  <c r="DK3842" i="2"/>
  <c r="DK3843" i="2"/>
  <c r="DK3844" i="2"/>
  <c r="DK3845" i="2"/>
  <c r="DK3846" i="2"/>
  <c r="DK3847" i="2"/>
  <c r="DK3848" i="2"/>
  <c r="DK3849" i="2"/>
  <c r="DK3850" i="2"/>
  <c r="DK3851" i="2"/>
  <c r="DK3852" i="2"/>
  <c r="DK3853" i="2"/>
  <c r="DK3854" i="2"/>
  <c r="DK3855" i="2"/>
  <c r="DK3856" i="2"/>
  <c r="DK3857" i="2"/>
  <c r="DK3858" i="2"/>
  <c r="DK3859" i="2"/>
  <c r="DK3860" i="2"/>
  <c r="DK3861" i="2"/>
  <c r="DK3862" i="2"/>
  <c r="DK3863" i="2"/>
  <c r="DK3864" i="2"/>
  <c r="DK3865" i="2"/>
  <c r="DK3866" i="2"/>
  <c r="DK3867" i="2"/>
  <c r="DK3868" i="2"/>
  <c r="DK3869" i="2"/>
  <c r="DK3870" i="2"/>
  <c r="DK3871" i="2"/>
  <c r="DK3872" i="2"/>
  <c r="DK3873" i="2"/>
  <c r="DK3874" i="2"/>
  <c r="DK3875" i="2"/>
  <c r="DK3876" i="2"/>
  <c r="DK3877" i="2"/>
  <c r="DK3878" i="2"/>
  <c r="DK3879" i="2"/>
  <c r="DK3880" i="2"/>
  <c r="DK3881" i="2"/>
  <c r="DK3882" i="2"/>
  <c r="DK3883" i="2"/>
  <c r="DK3884" i="2"/>
  <c r="DK3885" i="2"/>
  <c r="DK3886" i="2"/>
  <c r="DK3887" i="2"/>
  <c r="DK3888" i="2"/>
  <c r="DK3889" i="2"/>
  <c r="DK3890" i="2"/>
  <c r="DK3891" i="2"/>
  <c r="DK3892" i="2"/>
  <c r="DK3893" i="2"/>
  <c r="DK3894" i="2"/>
  <c r="DK3895" i="2"/>
  <c r="DK3896" i="2"/>
  <c r="DK3897" i="2"/>
  <c r="DK3898" i="2"/>
  <c r="DK3899" i="2"/>
  <c r="DK3900" i="2"/>
  <c r="DK3901" i="2"/>
  <c r="DK3902" i="2"/>
  <c r="DK3903" i="2"/>
  <c r="DK3904" i="2"/>
  <c r="DK3905" i="2"/>
  <c r="DK3906" i="2"/>
  <c r="DK3907" i="2"/>
  <c r="DK3908" i="2"/>
  <c r="DK3909" i="2"/>
  <c r="DK3910" i="2"/>
  <c r="DK3911" i="2"/>
  <c r="DK3912" i="2"/>
  <c r="DK3913" i="2"/>
  <c r="DK3914" i="2"/>
  <c r="DK3915" i="2"/>
  <c r="DK3916" i="2"/>
  <c r="DK3917" i="2"/>
  <c r="DK3918" i="2"/>
  <c r="DK3919" i="2"/>
  <c r="DK3920" i="2"/>
  <c r="DK3921" i="2"/>
  <c r="DK3922" i="2"/>
  <c r="DK3923" i="2"/>
  <c r="DK3924" i="2"/>
  <c r="DK3925" i="2"/>
  <c r="DK3926" i="2"/>
  <c r="DK3927" i="2"/>
  <c r="DK3928" i="2"/>
  <c r="DK3929" i="2"/>
  <c r="DK3930" i="2"/>
  <c r="DK3931" i="2"/>
  <c r="DK3932" i="2"/>
  <c r="DK3933" i="2"/>
  <c r="DK3934" i="2"/>
  <c r="DK3935" i="2"/>
  <c r="DK3936" i="2"/>
  <c r="DK3937" i="2"/>
  <c r="DK3938" i="2"/>
  <c r="DK3939" i="2"/>
  <c r="DK3940" i="2"/>
  <c r="DK3941" i="2"/>
  <c r="DK3942" i="2"/>
  <c r="DK3943" i="2"/>
  <c r="DK3944" i="2"/>
  <c r="DK3945" i="2"/>
  <c r="DK3946" i="2"/>
  <c r="DK3947" i="2"/>
  <c r="DK3948" i="2"/>
  <c r="DK3949" i="2"/>
  <c r="DK3950" i="2"/>
  <c r="DK3951" i="2"/>
  <c r="DK3952" i="2"/>
  <c r="DK3953" i="2"/>
  <c r="DK3954" i="2"/>
  <c r="DK3955" i="2"/>
  <c r="DK3956" i="2"/>
  <c r="DK3957" i="2"/>
  <c r="DK3958" i="2"/>
  <c r="DK3959" i="2"/>
  <c r="DK3960" i="2"/>
  <c r="DK3961" i="2"/>
  <c r="DK3962" i="2"/>
  <c r="DK3963" i="2"/>
  <c r="DK3964" i="2"/>
  <c r="DK3965" i="2"/>
  <c r="DK3966" i="2"/>
  <c r="DK3967" i="2"/>
  <c r="DK3968" i="2"/>
  <c r="DK3969" i="2"/>
  <c r="DK3970" i="2"/>
  <c r="DK3971" i="2"/>
  <c r="DK3972" i="2"/>
  <c r="DK3973" i="2"/>
  <c r="DK3974" i="2"/>
  <c r="DK3975" i="2"/>
  <c r="DK3976" i="2"/>
  <c r="DK3977" i="2"/>
  <c r="DK3978" i="2"/>
  <c r="DK3979" i="2"/>
  <c r="DK3980" i="2"/>
  <c r="DK3981" i="2"/>
  <c r="DK3982" i="2"/>
  <c r="DK3983" i="2"/>
  <c r="DK3984" i="2"/>
  <c r="DK3985" i="2"/>
  <c r="DK3986" i="2"/>
  <c r="DK3987" i="2"/>
  <c r="DK3988" i="2"/>
  <c r="DK3989" i="2"/>
  <c r="DK3990" i="2"/>
  <c r="DK3991" i="2"/>
  <c r="DK3992" i="2"/>
  <c r="DK3993" i="2"/>
  <c r="DK3994" i="2"/>
  <c r="DK3995" i="2"/>
  <c r="DK3996" i="2"/>
  <c r="DK3997" i="2"/>
  <c r="DK3998" i="2"/>
  <c r="DK3999" i="2"/>
  <c r="DK4000" i="2"/>
  <c r="DK4001" i="2"/>
  <c r="DK4002" i="2"/>
  <c r="DK4003" i="2"/>
  <c r="DK4004" i="2"/>
  <c r="DK4005" i="2"/>
  <c r="DK4006" i="2"/>
  <c r="DK4007" i="2"/>
  <c r="DK4008" i="2"/>
  <c r="DK4009" i="2"/>
  <c r="DK4010" i="2"/>
  <c r="DK4011" i="2"/>
  <c r="DK4012" i="2"/>
  <c r="DK4013" i="2"/>
  <c r="DK4014" i="2"/>
  <c r="DK4015" i="2"/>
  <c r="DK4016" i="2"/>
  <c r="DK4017" i="2"/>
  <c r="DK4018" i="2"/>
  <c r="DK4019" i="2"/>
  <c r="DK4020" i="2"/>
  <c r="DK4021" i="2"/>
  <c r="DK4022" i="2"/>
  <c r="DK4023" i="2"/>
  <c r="DK4024" i="2"/>
  <c r="DK4025" i="2"/>
  <c r="DK4026" i="2"/>
  <c r="DK4027" i="2"/>
  <c r="DK4028" i="2"/>
  <c r="DK4029" i="2"/>
  <c r="DK4030" i="2"/>
  <c r="DK4031" i="2"/>
  <c r="DK4032" i="2"/>
  <c r="DK4033" i="2"/>
  <c r="DK4034" i="2"/>
  <c r="DK4035" i="2"/>
  <c r="DK4036" i="2"/>
  <c r="DK4037" i="2"/>
  <c r="DK4038" i="2"/>
  <c r="DK4039" i="2"/>
  <c r="DK4040" i="2"/>
  <c r="DK4041" i="2"/>
  <c r="DK4042" i="2"/>
  <c r="DK4043" i="2"/>
  <c r="DK4044" i="2"/>
  <c r="DK4045" i="2"/>
  <c r="DK4046" i="2"/>
  <c r="DK4047" i="2"/>
  <c r="DK4048" i="2"/>
  <c r="DK4049" i="2"/>
  <c r="DK4050" i="2"/>
  <c r="DK4051" i="2"/>
  <c r="DK4052" i="2"/>
  <c r="DK4053" i="2"/>
  <c r="DK4054" i="2"/>
  <c r="DK4055" i="2"/>
  <c r="DK4056" i="2"/>
  <c r="DK4057" i="2"/>
  <c r="DK4058" i="2"/>
  <c r="DK4059" i="2"/>
  <c r="DK4060" i="2"/>
  <c r="DK4061" i="2"/>
  <c r="DK4062" i="2"/>
  <c r="DK4063" i="2"/>
  <c r="DK4064" i="2"/>
  <c r="DK4065" i="2"/>
  <c r="DK4066" i="2"/>
  <c r="DK4067" i="2"/>
  <c r="DK4068" i="2"/>
  <c r="DK4069" i="2"/>
  <c r="DK4070" i="2"/>
  <c r="DK4071" i="2"/>
  <c r="DK4072" i="2"/>
  <c r="DK4073" i="2"/>
  <c r="DK4074" i="2"/>
  <c r="DK4075" i="2"/>
  <c r="DK4076" i="2"/>
  <c r="DK4077" i="2"/>
  <c r="DK4078" i="2"/>
  <c r="DK4079" i="2"/>
  <c r="DK4080" i="2"/>
  <c r="DK4081" i="2"/>
  <c r="DK4082" i="2"/>
  <c r="DK4083" i="2"/>
  <c r="DK4084" i="2"/>
  <c r="DK4085" i="2"/>
  <c r="DK4086" i="2"/>
  <c r="DK4087" i="2"/>
  <c r="DK4088" i="2"/>
  <c r="DK4089" i="2"/>
  <c r="DK4090" i="2"/>
  <c r="DK4091" i="2"/>
  <c r="DK4092" i="2"/>
  <c r="DK4093" i="2"/>
  <c r="DK4094" i="2"/>
  <c r="DK4095" i="2"/>
  <c r="DK4096" i="2"/>
  <c r="DK4097" i="2"/>
  <c r="DK4098" i="2"/>
  <c r="DK4099" i="2"/>
  <c r="DK4100" i="2"/>
  <c r="DK4101" i="2"/>
  <c r="DK4102" i="2"/>
  <c r="DK4103" i="2"/>
  <c r="DK4104" i="2"/>
  <c r="DK4105" i="2"/>
  <c r="DK4106" i="2"/>
  <c r="DK4107" i="2"/>
  <c r="DK4108" i="2"/>
  <c r="DK4109" i="2"/>
  <c r="DK4110" i="2"/>
  <c r="DK4111" i="2"/>
  <c r="DK4112" i="2"/>
  <c r="DK4113" i="2"/>
  <c r="DK4114" i="2"/>
  <c r="DK4115" i="2"/>
  <c r="DK4116" i="2"/>
  <c r="DK4117" i="2"/>
  <c r="DK4118" i="2"/>
  <c r="DK4119" i="2"/>
  <c r="DK4120" i="2"/>
  <c r="DK4121" i="2"/>
  <c r="DK4122" i="2"/>
  <c r="DK4123" i="2"/>
  <c r="DK4124" i="2"/>
  <c r="DK4125" i="2"/>
  <c r="DK4126" i="2"/>
  <c r="DK4127" i="2"/>
  <c r="DK4128" i="2"/>
  <c r="DK4129" i="2"/>
  <c r="DK4130" i="2"/>
  <c r="DK4131" i="2"/>
  <c r="DK4132" i="2"/>
  <c r="DK4133" i="2"/>
  <c r="DK4134" i="2"/>
  <c r="DK4135" i="2"/>
  <c r="DK4136" i="2"/>
  <c r="DK4137" i="2"/>
  <c r="DK4138" i="2"/>
  <c r="DK4139" i="2"/>
  <c r="DK4140" i="2"/>
  <c r="DK4141" i="2"/>
  <c r="DK4142" i="2"/>
  <c r="DK4143" i="2"/>
  <c r="DK4144" i="2"/>
  <c r="DK4145" i="2"/>
  <c r="DK4146" i="2"/>
  <c r="DK4147" i="2"/>
  <c r="DK4148" i="2"/>
  <c r="DK4149" i="2"/>
  <c r="DK4150" i="2"/>
  <c r="DK4151" i="2"/>
  <c r="DK4152" i="2"/>
  <c r="DK4153" i="2"/>
  <c r="DK4154" i="2"/>
  <c r="DK4155" i="2"/>
  <c r="DK4156" i="2"/>
  <c r="DK4157" i="2"/>
  <c r="DK4158" i="2"/>
  <c r="DK4159" i="2"/>
  <c r="DK4160" i="2"/>
  <c r="DK4161" i="2"/>
  <c r="DK4162" i="2"/>
  <c r="DK4163" i="2"/>
  <c r="DK4164" i="2"/>
  <c r="DK4165" i="2"/>
  <c r="DK4166" i="2"/>
  <c r="DK4167" i="2"/>
  <c r="DK4168" i="2"/>
  <c r="DK4169" i="2"/>
  <c r="DK4170" i="2"/>
  <c r="DK4171" i="2"/>
  <c r="DK4172" i="2"/>
  <c r="DK4173" i="2"/>
  <c r="DK4174" i="2"/>
  <c r="DK4175" i="2"/>
  <c r="DK4176" i="2"/>
  <c r="DK4177" i="2"/>
  <c r="DK4178" i="2"/>
  <c r="DK4179" i="2"/>
  <c r="DK4180" i="2"/>
  <c r="DK4181" i="2"/>
  <c r="DK4182" i="2"/>
  <c r="DK4183" i="2"/>
  <c r="DK4184" i="2"/>
  <c r="DK4185" i="2"/>
  <c r="DK4186" i="2"/>
  <c r="DK4187" i="2"/>
  <c r="DK4188" i="2"/>
  <c r="DK4189" i="2"/>
  <c r="DK4190" i="2"/>
  <c r="DK4191" i="2"/>
  <c r="DK4192" i="2"/>
  <c r="DK4193" i="2"/>
  <c r="DK4194" i="2"/>
  <c r="DK4195" i="2"/>
  <c r="DK4196" i="2"/>
  <c r="DK4197" i="2"/>
  <c r="DK4198" i="2"/>
  <c r="DK4199" i="2"/>
  <c r="DK4200" i="2"/>
  <c r="DK4201" i="2"/>
  <c r="DK4202" i="2"/>
  <c r="DK4203" i="2"/>
  <c r="DK4204" i="2"/>
  <c r="DK4205" i="2"/>
  <c r="DK4206" i="2"/>
  <c r="DK4207" i="2"/>
  <c r="DK4208" i="2"/>
  <c r="DK4209" i="2"/>
  <c r="DK4210" i="2"/>
  <c r="DK4211" i="2"/>
  <c r="DK4212" i="2"/>
  <c r="DK4213" i="2"/>
  <c r="DK4214" i="2"/>
  <c r="DK4215" i="2"/>
  <c r="DK4216" i="2"/>
  <c r="DK4217" i="2"/>
  <c r="DK4218" i="2"/>
  <c r="DK4219" i="2"/>
  <c r="DK4220" i="2"/>
  <c r="DK4221" i="2"/>
  <c r="DK4222" i="2"/>
  <c r="DK4223" i="2"/>
  <c r="DK4224" i="2"/>
  <c r="DK4225" i="2"/>
  <c r="DK4226" i="2"/>
  <c r="DK4227" i="2"/>
  <c r="DK4228" i="2"/>
  <c r="DK4229" i="2"/>
  <c r="DK4230" i="2"/>
  <c r="DK4231" i="2"/>
  <c r="DK4232" i="2"/>
  <c r="DK4233" i="2"/>
  <c r="DK4234" i="2"/>
  <c r="DK4235" i="2"/>
  <c r="DK4236" i="2"/>
  <c r="DK4237" i="2"/>
  <c r="DK4238" i="2"/>
  <c r="DK4239" i="2"/>
  <c r="DK4240" i="2"/>
  <c r="DK4241" i="2"/>
  <c r="DK4242" i="2"/>
  <c r="DK4243" i="2"/>
  <c r="DK4244" i="2"/>
  <c r="DK4245" i="2"/>
  <c r="DK4246" i="2"/>
  <c r="DK4247" i="2"/>
  <c r="DK4248" i="2"/>
  <c r="DK4249" i="2"/>
  <c r="DK4250" i="2"/>
  <c r="DK4251" i="2"/>
  <c r="DK4252" i="2"/>
  <c r="DK4253" i="2"/>
  <c r="DK4254" i="2"/>
  <c r="DK4255" i="2"/>
  <c r="DK4256" i="2"/>
  <c r="DK4257" i="2"/>
  <c r="DK4258" i="2"/>
  <c r="DK4259" i="2"/>
  <c r="DK4260" i="2"/>
  <c r="DK4261" i="2"/>
  <c r="DK4262" i="2"/>
  <c r="DK4263" i="2"/>
  <c r="DK4264" i="2"/>
  <c r="DK4265" i="2"/>
  <c r="DO21" i="2"/>
  <c r="DO22" i="2"/>
  <c r="DO23" i="2"/>
  <c r="DO24" i="2"/>
  <c r="DO25" i="2"/>
  <c r="DK9" i="2"/>
  <c r="DK10" i="2"/>
  <c r="DK11" i="2"/>
  <c r="DK12" i="2"/>
  <c r="DK13" i="2"/>
  <c r="G17" i="8" l="1"/>
  <c r="F17" i="8"/>
  <c r="C17" i="8"/>
  <c r="K17" i="8"/>
  <c r="L14" i="8"/>
  <c r="I17" i="8"/>
  <c r="M14" i="8"/>
  <c r="H17" i="8"/>
  <c r="K22" i="8"/>
  <c r="K24" i="8" s="1"/>
  <c r="C22" i="8"/>
  <c r="C24" i="8" s="1"/>
  <c r="M17" i="8" l="1"/>
  <c r="M22" i="8"/>
  <c r="M24" i="8" s="1"/>
  <c r="M27" i="8" s="1"/>
  <c r="L17" i="8"/>
  <c r="L22" i="8"/>
  <c r="L24" i="8" s="1"/>
  <c r="DU65" i="2" l="1"/>
  <c r="DU64" i="2"/>
  <c r="DU63" i="2"/>
  <c r="DU62" i="2"/>
  <c r="DU58" i="2"/>
  <c r="DU59" i="2"/>
  <c r="DU60" i="2"/>
  <c r="DU61" i="2"/>
  <c r="DS7" i="2"/>
  <c r="DS8" i="2"/>
  <c r="CQ13" i="2"/>
  <c r="CQ12" i="2"/>
  <c r="CO12" i="2"/>
  <c r="CO13" i="2"/>
  <c r="DU57" i="2"/>
  <c r="DU56" i="2"/>
  <c r="AO29" i="2" l="1"/>
  <c r="AC19" i="2"/>
  <c r="Y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EA7" i="2" l="1"/>
  <c r="EA6" i="2"/>
  <c r="EA5" i="2"/>
  <c r="DW5" i="2"/>
  <c r="DY5" i="2"/>
  <c r="DQ50" i="2"/>
  <c r="DU5" i="2"/>
  <c r="DU6" i="2"/>
  <c r="DU7" i="2"/>
  <c r="DU12" i="2"/>
  <c r="DU13" i="2"/>
  <c r="DU14" i="2"/>
  <c r="DU15" i="2"/>
  <c r="DU16" i="2"/>
  <c r="DU17" i="2"/>
  <c r="DU18" i="2"/>
  <c r="DU19" i="2"/>
  <c r="DU20" i="2"/>
  <c r="DU21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S5" i="2"/>
  <c r="DQ5" i="2"/>
  <c r="DQ6" i="2"/>
  <c r="DQ7" i="2"/>
  <c r="DQ8" i="2"/>
  <c r="DQ9" i="2"/>
  <c r="DQ10" i="2"/>
  <c r="DQ11" i="2"/>
  <c r="DQ12" i="2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29" i="2"/>
  <c r="DQ30" i="2"/>
  <c r="DQ31" i="2"/>
  <c r="DQ32" i="2"/>
  <c r="DQ33" i="2"/>
  <c r="DQ34" i="2"/>
  <c r="DQ35" i="2"/>
  <c r="DQ36" i="2"/>
  <c r="DQ37" i="2"/>
  <c r="DQ38" i="2"/>
  <c r="DQ39" i="2"/>
  <c r="DQ40" i="2"/>
  <c r="DQ41" i="2"/>
  <c r="DQ42" i="2"/>
  <c r="DQ43" i="2"/>
  <c r="DQ44" i="2"/>
  <c r="DQ45" i="2"/>
  <c r="DQ46" i="2"/>
  <c r="DQ47" i="2"/>
  <c r="DQ48" i="2"/>
  <c r="DQ49" i="2"/>
  <c r="DU22" i="2"/>
  <c r="DS6" i="2"/>
  <c r="G33" i="9"/>
  <c r="DU11" i="2" l="1"/>
  <c r="DU10" i="2"/>
  <c r="DU9" i="2"/>
  <c r="DU8" i="2"/>
  <c r="K33" i="2" l="1"/>
  <c r="K34" i="2"/>
  <c r="K35" i="2"/>
  <c r="K36" i="2"/>
  <c r="BS30" i="2"/>
  <c r="BO10" i="2"/>
  <c r="BS29" i="2"/>
  <c r="BS28" i="2"/>
  <c r="BO9" i="2"/>
  <c r="BO8" i="2"/>
  <c r="CC9" i="2" l="1"/>
  <c r="CC10" i="2"/>
  <c r="CC11" i="2"/>
  <c r="CE170" i="2"/>
  <c r="CE169" i="2"/>
  <c r="CE168" i="2"/>
  <c r="CE167" i="2"/>
  <c r="CE166" i="2"/>
  <c r="CE165" i="2"/>
  <c r="CE164" i="2"/>
  <c r="CE163" i="2"/>
  <c r="CE162" i="2"/>
  <c r="CE161" i="2"/>
  <c r="CC12" i="2"/>
  <c r="CC13" i="2" l="1"/>
  <c r="AO28" i="2"/>
  <c r="AU16" i="2"/>
  <c r="AU15" i="2"/>
  <c r="AU14" i="2"/>
  <c r="AU13" i="2"/>
  <c r="AU12" i="2"/>
  <c r="AU11" i="2"/>
  <c r="AU10" i="2"/>
  <c r="AS10" i="2"/>
  <c r="AU9" i="2"/>
  <c r="AU8" i="2"/>
  <c r="AU7" i="2"/>
  <c r="AU6" i="2"/>
  <c r="AU5" i="2"/>
  <c r="DC61" i="2"/>
  <c r="DA12" i="2"/>
  <c r="Q13" i="8" l="1"/>
  <c r="E23" i="2"/>
  <c r="BA10" i="2"/>
  <c r="BA9" i="2"/>
  <c r="BG147" i="2" l="1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C136" i="2"/>
  <c r="BC137" i="2"/>
  <c r="BC138" i="2"/>
  <c r="BC139" i="2"/>
  <c r="CE160" i="2" l="1"/>
  <c r="CE159" i="2"/>
  <c r="CE158" i="2"/>
  <c r="CE157" i="2"/>
  <c r="CE156" i="2"/>
  <c r="CE155" i="2"/>
  <c r="CE154" i="2"/>
  <c r="CE153" i="2"/>
  <c r="CE152" i="2"/>
  <c r="CE151" i="2"/>
  <c r="CE150" i="2"/>
  <c r="CE149" i="2"/>
  <c r="CE148" i="2"/>
  <c r="CE147" i="2"/>
  <c r="CE146" i="2"/>
  <c r="CE145" i="2"/>
  <c r="CE144" i="2"/>
  <c r="CE143" i="2"/>
  <c r="CE142" i="2"/>
  <c r="CE141" i="2"/>
  <c r="CE140" i="2"/>
  <c r="CE139" i="2"/>
  <c r="CE138" i="2"/>
  <c r="CE137" i="2"/>
  <c r="CE136" i="2"/>
  <c r="CE135" i="2"/>
  <c r="CE134" i="2"/>
  <c r="CE133" i="2"/>
  <c r="CE132" i="2"/>
  <c r="CE131" i="2"/>
  <c r="CE130" i="2"/>
  <c r="CE129" i="2"/>
  <c r="CE128" i="2"/>
  <c r="CE127" i="2"/>
  <c r="CE126" i="2"/>
  <c r="CE125" i="2"/>
  <c r="CE124" i="2"/>
  <c r="CE123" i="2"/>
  <c r="CE122" i="2"/>
  <c r="CE121" i="2"/>
  <c r="CE120" i="2"/>
  <c r="CE119" i="2"/>
  <c r="CE118" i="2"/>
  <c r="CE117" i="2"/>
  <c r="CE116" i="2"/>
  <c r="CE115" i="2"/>
  <c r="CE114" i="2"/>
  <c r="CE113" i="2"/>
  <c r="CE112" i="2"/>
  <c r="CE111" i="2"/>
  <c r="CE110" i="2"/>
  <c r="CE109" i="2"/>
  <c r="CE108" i="2"/>
  <c r="CE107" i="2"/>
  <c r="CE106" i="2"/>
  <c r="CE105" i="2"/>
  <c r="CE104" i="2"/>
  <c r="CE103" i="2"/>
  <c r="CE102" i="2"/>
  <c r="CE101" i="2"/>
  <c r="CE100" i="2"/>
  <c r="CE99" i="2"/>
  <c r="CE98" i="2"/>
  <c r="CE97" i="2"/>
  <c r="CE96" i="2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A149" i="2"/>
  <c r="CA150" i="2"/>
  <c r="CA151" i="2"/>
  <c r="CA152" i="2"/>
  <c r="AY11" i="2"/>
  <c r="B53" i="9" l="1"/>
  <c r="B86" i="9"/>
  <c r="B82" i="9"/>
  <c r="DO5" i="2"/>
  <c r="DO6" i="2"/>
  <c r="DO11" i="2"/>
  <c r="DO12" i="2"/>
  <c r="DO13" i="2"/>
  <c r="DO14" i="2"/>
  <c r="DO15" i="2"/>
  <c r="DO16" i="2"/>
  <c r="DO17" i="2"/>
  <c r="DO18" i="2"/>
  <c r="DO19" i="2"/>
  <c r="DO20" i="2"/>
  <c r="DM5" i="2"/>
  <c r="DM6" i="2"/>
  <c r="DM8" i="2"/>
  <c r="DM11" i="2"/>
  <c r="DM12" i="2"/>
  <c r="DK5" i="2"/>
  <c r="DK6" i="2"/>
  <c r="DK7" i="2"/>
  <c r="DK8" i="2"/>
  <c r="DM9" i="2"/>
  <c r="DO7" i="2"/>
  <c r="DO8" i="2"/>
  <c r="DM7" i="2"/>
  <c r="DA7" i="2"/>
  <c r="DC7" i="2"/>
  <c r="DC12" i="2"/>
  <c r="DC9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6" i="2"/>
  <c r="DC45" i="2"/>
  <c r="DC44" i="2"/>
  <c r="DC43" i="2"/>
  <c r="DC42" i="2"/>
  <c r="DC41" i="2"/>
  <c r="DC40" i="2"/>
  <c r="DC39" i="2"/>
  <c r="DC38" i="2"/>
  <c r="DC37" i="2"/>
  <c r="DC36" i="2"/>
  <c r="DC35" i="2"/>
  <c r="DC34" i="2"/>
  <c r="CY49" i="2"/>
  <c r="CY48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7" i="2"/>
  <c r="CY38" i="2"/>
  <c r="CY39" i="2"/>
  <c r="CY40" i="2"/>
  <c r="CY41" i="2"/>
  <c r="CY42" i="2"/>
  <c r="CY43" i="2"/>
  <c r="CY44" i="2"/>
  <c r="CY45" i="2"/>
  <c r="CY46" i="2"/>
  <c r="CY47" i="2"/>
  <c r="DC8" i="2"/>
  <c r="DC33" i="2"/>
  <c r="DC32" i="2"/>
  <c r="DC31" i="2"/>
  <c r="DC30" i="2"/>
  <c r="DC29" i="2"/>
  <c r="DA9" i="2"/>
  <c r="DA10" i="2"/>
  <c r="DA11" i="2"/>
  <c r="DA8" i="2"/>
  <c r="DC28" i="2"/>
  <c r="CY22" i="2"/>
  <c r="DC27" i="2"/>
  <c r="DC26" i="2"/>
  <c r="DC25" i="2"/>
  <c r="DC24" i="2"/>
  <c r="CY21" i="2"/>
  <c r="CY18" i="2"/>
  <c r="CY19" i="2"/>
  <c r="CY20" i="2"/>
  <c r="DC23" i="2"/>
  <c r="CY17" i="2"/>
  <c r="DC22" i="2"/>
  <c r="DC21" i="2"/>
  <c r="DC20" i="2"/>
  <c r="DC19" i="2"/>
  <c r="DC18" i="2"/>
  <c r="DC17" i="2"/>
  <c r="DC16" i="2"/>
  <c r="DC15" i="2"/>
  <c r="DC14" i="2"/>
  <c r="DC13" i="2"/>
  <c r="CY6" i="2"/>
  <c r="CY7" i="2"/>
  <c r="CY8" i="2"/>
  <c r="CY9" i="2"/>
  <c r="CY10" i="2"/>
  <c r="CY11" i="2"/>
  <c r="CY12" i="2"/>
  <c r="CY13" i="2"/>
  <c r="CY14" i="2"/>
  <c r="CY15" i="2"/>
  <c r="CY16" i="2"/>
  <c r="DC11" i="2"/>
  <c r="DC5" i="2"/>
  <c r="DC6" i="2"/>
  <c r="DC10" i="2"/>
  <c r="DA6" i="2"/>
  <c r="CY5" i="2"/>
  <c r="U16" i="2"/>
  <c r="CU9" i="2"/>
  <c r="G41" i="2"/>
  <c r="G40" i="2"/>
  <c r="CW228" i="2"/>
  <c r="CW227" i="2"/>
  <c r="CW226" i="2"/>
  <c r="CW225" i="2"/>
  <c r="CW224" i="2"/>
  <c r="CW223" i="2"/>
  <c r="CW222" i="2"/>
  <c r="CW221" i="2"/>
  <c r="CW220" i="2"/>
  <c r="CW219" i="2"/>
  <c r="CW218" i="2"/>
  <c r="CW217" i="2"/>
  <c r="CW216" i="2"/>
  <c r="CW215" i="2"/>
  <c r="CW214" i="2"/>
  <c r="CW213" i="2"/>
  <c r="CW212" i="2"/>
  <c r="CW211" i="2"/>
  <c r="CW210" i="2"/>
  <c r="CW209" i="2"/>
  <c r="CW208" i="2"/>
  <c r="CW207" i="2"/>
  <c r="CW206" i="2"/>
  <c r="CW205" i="2"/>
  <c r="CW204" i="2"/>
  <c r="CW203" i="2"/>
  <c r="CW202" i="2"/>
  <c r="CW201" i="2"/>
  <c r="CW200" i="2"/>
  <c r="CW199" i="2"/>
  <c r="CW198" i="2"/>
  <c r="CW197" i="2"/>
  <c r="CW196" i="2"/>
  <c r="CW195" i="2"/>
  <c r="CW194" i="2"/>
  <c r="CW193" i="2"/>
  <c r="CW192" i="2"/>
  <c r="CW191" i="2"/>
  <c r="CW190" i="2"/>
  <c r="CW189" i="2"/>
  <c r="CW188" i="2"/>
  <c r="CW187" i="2"/>
  <c r="CW186" i="2"/>
  <c r="CW185" i="2"/>
  <c r="CW184" i="2"/>
  <c r="CW183" i="2"/>
  <c r="CW182" i="2"/>
  <c r="CW181" i="2"/>
  <c r="CW180" i="2"/>
  <c r="CW179" i="2"/>
  <c r="CW178" i="2"/>
  <c r="CW177" i="2"/>
  <c r="CW176" i="2"/>
  <c r="CW175" i="2"/>
  <c r="CW174" i="2"/>
  <c r="CW173" i="2"/>
  <c r="CW172" i="2"/>
  <c r="CW171" i="2"/>
  <c r="CW170" i="2"/>
  <c r="CW169" i="2"/>
  <c r="CW168" i="2"/>
  <c r="CW167" i="2"/>
  <c r="CW166" i="2"/>
  <c r="CW165" i="2"/>
  <c r="CW164" i="2"/>
  <c r="CW163" i="2"/>
  <c r="CW162" i="2"/>
  <c r="CW161" i="2"/>
  <c r="CW160" i="2"/>
  <c r="CW159" i="2"/>
  <c r="CW158" i="2"/>
  <c r="CW157" i="2"/>
  <c r="CW156" i="2"/>
  <c r="CW155" i="2"/>
  <c r="CW154" i="2"/>
  <c r="CW153" i="2"/>
  <c r="CW152" i="2"/>
  <c r="CW151" i="2"/>
  <c r="CW150" i="2"/>
  <c r="CW149" i="2"/>
  <c r="CW148" i="2"/>
  <c r="CW147" i="2"/>
  <c r="CW146" i="2"/>
  <c r="CW145" i="2"/>
  <c r="CW144" i="2"/>
  <c r="CW143" i="2"/>
  <c r="CW142" i="2"/>
  <c r="CW141" i="2"/>
  <c r="CW140" i="2"/>
  <c r="CW139" i="2"/>
  <c r="CW138" i="2"/>
  <c r="CW137" i="2"/>
  <c r="CW136" i="2"/>
  <c r="CW135" i="2"/>
  <c r="CW134" i="2"/>
  <c r="CW133" i="2"/>
  <c r="CW132" i="2"/>
  <c r="CW131" i="2"/>
  <c r="CW130" i="2"/>
  <c r="CW129" i="2"/>
  <c r="CW128" i="2"/>
  <c r="CW127" i="2"/>
  <c r="CW126" i="2"/>
  <c r="CW125" i="2"/>
  <c r="CW124" i="2"/>
  <c r="CW123" i="2"/>
  <c r="CW122" i="2"/>
  <c r="CW121" i="2"/>
  <c r="CW120" i="2"/>
  <c r="CW119" i="2"/>
  <c r="CW118" i="2"/>
  <c r="CW117" i="2"/>
  <c r="CW116" i="2"/>
  <c r="CW115" i="2"/>
  <c r="CW114" i="2"/>
  <c r="CW113" i="2"/>
  <c r="CW112" i="2"/>
  <c r="CW111" i="2"/>
  <c r="CW110" i="2"/>
  <c r="CW109" i="2"/>
  <c r="CW108" i="2"/>
  <c r="CW107" i="2"/>
  <c r="CW106" i="2"/>
  <c r="CW105" i="2"/>
  <c r="CW104" i="2"/>
  <c r="CW103" i="2"/>
  <c r="CW102" i="2"/>
  <c r="CW101" i="2"/>
  <c r="CW100" i="2"/>
  <c r="CW99" i="2"/>
  <c r="CW98" i="2"/>
  <c r="CW97" i="2"/>
  <c r="CW96" i="2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9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3" i="2"/>
  <c r="CW12" i="2"/>
  <c r="CW11" i="2"/>
  <c r="CW10" i="2"/>
  <c r="CW9" i="2"/>
  <c r="CW8" i="2"/>
  <c r="CW7" i="2"/>
  <c r="CW6" i="2"/>
  <c r="CW5" i="2"/>
  <c r="CU5" i="2"/>
  <c r="CU7" i="2"/>
  <c r="CS5" i="2"/>
  <c r="CS6" i="2"/>
  <c r="CS7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S90" i="2"/>
  <c r="CS91" i="2"/>
  <c r="CS92" i="2"/>
  <c r="CS93" i="2"/>
  <c r="CS94" i="2"/>
  <c r="CS95" i="2"/>
  <c r="CS96" i="2"/>
  <c r="CS97" i="2"/>
  <c r="CS98" i="2"/>
  <c r="CS99" i="2"/>
  <c r="CS100" i="2"/>
  <c r="CS101" i="2"/>
  <c r="CS102" i="2"/>
  <c r="CS103" i="2"/>
  <c r="CS104" i="2"/>
  <c r="CS105" i="2"/>
  <c r="CS106" i="2"/>
  <c r="CS107" i="2"/>
  <c r="CS108" i="2"/>
  <c r="CS109" i="2"/>
  <c r="CS110" i="2"/>
  <c r="CS111" i="2"/>
  <c r="CS112" i="2"/>
  <c r="CS113" i="2"/>
  <c r="CS114" i="2"/>
  <c r="CS115" i="2"/>
  <c r="CS116" i="2"/>
  <c r="CS117" i="2"/>
  <c r="CS118" i="2"/>
  <c r="CS119" i="2"/>
  <c r="CS120" i="2"/>
  <c r="CS121" i="2"/>
  <c r="CS122" i="2"/>
  <c r="CS123" i="2"/>
  <c r="CS124" i="2"/>
  <c r="CS125" i="2"/>
  <c r="CS126" i="2"/>
  <c r="CS127" i="2"/>
  <c r="CS128" i="2"/>
  <c r="CS129" i="2"/>
  <c r="CS130" i="2"/>
  <c r="CS131" i="2"/>
  <c r="CS132" i="2"/>
  <c r="CS133" i="2"/>
  <c r="CS134" i="2"/>
  <c r="CS135" i="2"/>
  <c r="CS136" i="2"/>
  <c r="CS137" i="2"/>
  <c r="CS138" i="2"/>
  <c r="CS139" i="2"/>
  <c r="CS140" i="2"/>
  <c r="CS141" i="2"/>
  <c r="CS142" i="2"/>
  <c r="CS143" i="2"/>
  <c r="CS144" i="2"/>
  <c r="CS145" i="2"/>
  <c r="CS146" i="2"/>
  <c r="CS147" i="2"/>
  <c r="CS148" i="2"/>
  <c r="CS149" i="2"/>
  <c r="CS150" i="2"/>
  <c r="CS151" i="2"/>
  <c r="CS152" i="2"/>
  <c r="CS153" i="2"/>
  <c r="CS154" i="2"/>
  <c r="CS155" i="2"/>
  <c r="CS156" i="2"/>
  <c r="CS157" i="2"/>
  <c r="CS158" i="2"/>
  <c r="CS159" i="2"/>
  <c r="CS160" i="2"/>
  <c r="CS161" i="2"/>
  <c r="CS162" i="2"/>
  <c r="CS163" i="2"/>
  <c r="CS164" i="2"/>
  <c r="CS165" i="2"/>
  <c r="CS166" i="2"/>
  <c r="CS167" i="2"/>
  <c r="CS168" i="2"/>
  <c r="CS169" i="2"/>
  <c r="CS170" i="2"/>
  <c r="CS171" i="2"/>
  <c r="CS172" i="2"/>
  <c r="CS173" i="2"/>
  <c r="CS174" i="2"/>
  <c r="CS175" i="2"/>
  <c r="CS176" i="2"/>
  <c r="CS177" i="2"/>
  <c r="CS178" i="2"/>
  <c r="CS179" i="2"/>
  <c r="CS180" i="2"/>
  <c r="CS181" i="2"/>
  <c r="CS182" i="2"/>
  <c r="CS183" i="2"/>
  <c r="CS184" i="2"/>
  <c r="CS185" i="2"/>
  <c r="CS186" i="2"/>
  <c r="CS187" i="2"/>
  <c r="CS188" i="2"/>
  <c r="CS189" i="2"/>
  <c r="CS190" i="2"/>
  <c r="CS191" i="2"/>
  <c r="CS192" i="2"/>
  <c r="CS193" i="2"/>
  <c r="CS194" i="2"/>
  <c r="CS195" i="2"/>
  <c r="CS196" i="2"/>
  <c r="CS197" i="2"/>
  <c r="CS198" i="2"/>
  <c r="CS199" i="2"/>
  <c r="CS200" i="2"/>
  <c r="CS201" i="2"/>
  <c r="CS202" i="2"/>
  <c r="CS203" i="2"/>
  <c r="CS204" i="2"/>
  <c r="CS205" i="2"/>
  <c r="CS206" i="2"/>
  <c r="CS207" i="2"/>
  <c r="CS208" i="2"/>
  <c r="CS209" i="2"/>
  <c r="CS210" i="2"/>
  <c r="CS211" i="2"/>
  <c r="CS212" i="2"/>
  <c r="CS213" i="2"/>
  <c r="CS214" i="2"/>
  <c r="CS215" i="2"/>
  <c r="CS216" i="2"/>
  <c r="CS217" i="2"/>
  <c r="CS218" i="2"/>
  <c r="CU8" i="2"/>
  <c r="CU6" i="2"/>
  <c r="BG14" i="2"/>
  <c r="BC135" i="2"/>
  <c r="AO27" i="2"/>
  <c r="K25" i="2"/>
  <c r="K27" i="2"/>
  <c r="CM6" i="2"/>
  <c r="CQ11" i="2"/>
  <c r="CQ10" i="2"/>
  <c r="CQ9" i="2"/>
  <c r="CQ8" i="2"/>
  <c r="CQ7" i="2"/>
  <c r="CQ6" i="2"/>
  <c r="CQ5" i="2"/>
  <c r="CM5" i="2"/>
  <c r="CO11" i="2"/>
  <c r="CO10" i="2"/>
  <c r="CO9" i="2"/>
  <c r="CO8" i="2"/>
  <c r="CO7" i="2"/>
  <c r="CO6" i="2"/>
  <c r="CO5" i="2"/>
  <c r="K30" i="2"/>
  <c r="K29" i="2"/>
  <c r="K28" i="2"/>
  <c r="K26" i="2"/>
  <c r="K32" i="2"/>
  <c r="K31" i="2"/>
  <c r="G39" i="2"/>
  <c r="AO24" i="2"/>
  <c r="AO25" i="2"/>
  <c r="AO26" i="2"/>
  <c r="AO23" i="2"/>
  <c r="AO22" i="2"/>
  <c r="AO20" i="2"/>
  <c r="AO21" i="2"/>
  <c r="F110" i="9"/>
  <c r="AY10" i="2"/>
  <c r="AY9" i="2"/>
  <c r="AO19" i="2"/>
  <c r="BA8" i="2"/>
  <c r="BA7" i="2"/>
  <c r="BA6" i="2"/>
  <c r="BA5" i="2"/>
  <c r="CG76" i="2"/>
  <c r="A43" i="2"/>
  <c r="CK78" i="2"/>
  <c r="CK77" i="2"/>
  <c r="CK76" i="2"/>
  <c r="CK75" i="2"/>
  <c r="CG65" i="2"/>
  <c r="CG66" i="2"/>
  <c r="CG67" i="2"/>
  <c r="CG68" i="2"/>
  <c r="CG69" i="2"/>
  <c r="CG70" i="2"/>
  <c r="CG71" i="2"/>
  <c r="CG72" i="2"/>
  <c r="CG73" i="2"/>
  <c r="CG74" i="2"/>
  <c r="CG75" i="2"/>
  <c r="A42" i="2"/>
  <c r="G38" i="2"/>
  <c r="BS27" i="2"/>
  <c r="BS26" i="2"/>
  <c r="BS25" i="2"/>
  <c r="BQ13" i="2"/>
  <c r="CA147" i="2"/>
  <c r="CA148" i="2"/>
  <c r="CA146" i="2"/>
  <c r="CA145" i="2"/>
  <c r="CA144" i="2"/>
  <c r="CA141" i="2"/>
  <c r="CA142" i="2"/>
  <c r="CA143" i="2"/>
  <c r="CA140" i="2"/>
  <c r="CA139" i="2"/>
  <c r="CA138" i="2"/>
  <c r="CA7" i="2"/>
  <c r="CA8" i="2"/>
  <c r="CA9" i="2"/>
  <c r="CA10" i="2"/>
  <c r="CA11" i="2"/>
  <c r="CA12" i="2"/>
  <c r="CA13" i="2"/>
  <c r="CA14" i="2"/>
  <c r="CA15" i="2"/>
  <c r="CA16" i="2"/>
  <c r="CA17" i="2"/>
  <c r="CA18" i="2"/>
  <c r="CA19" i="2"/>
  <c r="CA20" i="2"/>
  <c r="CA21" i="2"/>
  <c r="CA22" i="2"/>
  <c r="CA23" i="2"/>
  <c r="CA24" i="2"/>
  <c r="CA25" i="2"/>
  <c r="CA26" i="2"/>
  <c r="CA27" i="2"/>
  <c r="CA28" i="2"/>
  <c r="CA29" i="2"/>
  <c r="CA30" i="2"/>
  <c r="CA31" i="2"/>
  <c r="CA32" i="2"/>
  <c r="CA33" i="2"/>
  <c r="CA34" i="2"/>
  <c r="CA35" i="2"/>
  <c r="CA36" i="2"/>
  <c r="CA37" i="2"/>
  <c r="CA38" i="2"/>
  <c r="CA39" i="2"/>
  <c r="CA40" i="2"/>
  <c r="CA41" i="2"/>
  <c r="CA42" i="2"/>
  <c r="CA43" i="2"/>
  <c r="CA44" i="2"/>
  <c r="CA45" i="2"/>
  <c r="CA46" i="2"/>
  <c r="CA47" i="2"/>
  <c r="CA48" i="2"/>
  <c r="CA49" i="2"/>
  <c r="CA50" i="2"/>
  <c r="CA51" i="2"/>
  <c r="CA52" i="2"/>
  <c r="CA53" i="2"/>
  <c r="CA54" i="2"/>
  <c r="CA55" i="2"/>
  <c r="CA56" i="2"/>
  <c r="CA57" i="2"/>
  <c r="CA58" i="2"/>
  <c r="CA59" i="2"/>
  <c r="CA60" i="2"/>
  <c r="CA61" i="2"/>
  <c r="CA62" i="2"/>
  <c r="CA63" i="2"/>
  <c r="CA64" i="2"/>
  <c r="CA65" i="2"/>
  <c r="CA66" i="2"/>
  <c r="CA67" i="2"/>
  <c r="CA68" i="2"/>
  <c r="CA69" i="2"/>
  <c r="CA70" i="2"/>
  <c r="CA71" i="2"/>
  <c r="CA72" i="2"/>
  <c r="CA73" i="2"/>
  <c r="CA74" i="2"/>
  <c r="CA75" i="2"/>
  <c r="CA76" i="2"/>
  <c r="CA77" i="2"/>
  <c r="CA78" i="2"/>
  <c r="CA79" i="2"/>
  <c r="CA80" i="2"/>
  <c r="CA81" i="2"/>
  <c r="CA82" i="2"/>
  <c r="CA83" i="2"/>
  <c r="CA84" i="2"/>
  <c r="CA85" i="2"/>
  <c r="CA86" i="2"/>
  <c r="CA87" i="2"/>
  <c r="CA88" i="2"/>
  <c r="CA89" i="2"/>
  <c r="CA90" i="2"/>
  <c r="CA91" i="2"/>
  <c r="CA92" i="2"/>
  <c r="CA93" i="2"/>
  <c r="CA94" i="2"/>
  <c r="CA95" i="2"/>
  <c r="CA96" i="2"/>
  <c r="CA97" i="2"/>
  <c r="CA98" i="2"/>
  <c r="CA99" i="2"/>
  <c r="CA100" i="2"/>
  <c r="CA101" i="2"/>
  <c r="CA102" i="2"/>
  <c r="CA103" i="2"/>
  <c r="CA104" i="2"/>
  <c r="CA105" i="2"/>
  <c r="CA106" i="2"/>
  <c r="CA107" i="2"/>
  <c r="CA108" i="2"/>
  <c r="CA109" i="2"/>
  <c r="CA110" i="2"/>
  <c r="CA111" i="2"/>
  <c r="CA112" i="2"/>
  <c r="CA113" i="2"/>
  <c r="CA114" i="2"/>
  <c r="CA115" i="2"/>
  <c r="CA116" i="2"/>
  <c r="CA117" i="2"/>
  <c r="CA118" i="2"/>
  <c r="CA119" i="2"/>
  <c r="CA120" i="2"/>
  <c r="CA121" i="2"/>
  <c r="CA122" i="2"/>
  <c r="CA123" i="2"/>
  <c r="CA124" i="2"/>
  <c r="CA125" i="2"/>
  <c r="CA126" i="2"/>
  <c r="CA127" i="2"/>
  <c r="CA128" i="2"/>
  <c r="CA129" i="2"/>
  <c r="CA130" i="2"/>
  <c r="CA131" i="2"/>
  <c r="CA132" i="2"/>
  <c r="CA133" i="2"/>
  <c r="CA134" i="2"/>
  <c r="CA135" i="2"/>
  <c r="CA136" i="2"/>
  <c r="CA137" i="2"/>
  <c r="CA6" i="2"/>
  <c r="CE13" i="2"/>
  <c r="CA5" i="2"/>
  <c r="CE12" i="2"/>
  <c r="CE11" i="2"/>
  <c r="CE10" i="2"/>
  <c r="CE9" i="2"/>
  <c r="CE8" i="2"/>
  <c r="CE7" i="2"/>
  <c r="CE6" i="2"/>
  <c r="CE5" i="2"/>
  <c r="CC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G57" i="2"/>
  <c r="CG58" i="2"/>
  <c r="CG59" i="2"/>
  <c r="CG60" i="2"/>
  <c r="CG61" i="2"/>
  <c r="CG62" i="2"/>
  <c r="CG63" i="2"/>
  <c r="CG64" i="2"/>
  <c r="CK38" i="2"/>
  <c r="CK37" i="2"/>
  <c r="CK36" i="2"/>
  <c r="CK35" i="2"/>
  <c r="CG49" i="2"/>
  <c r="CG50" i="2"/>
  <c r="CG51" i="2"/>
  <c r="CG52" i="2"/>
  <c r="CG53" i="2"/>
  <c r="CG54" i="2"/>
  <c r="CG55" i="2"/>
  <c r="CG56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G41" i="2"/>
  <c r="CG42" i="2"/>
  <c r="CG43" i="2"/>
  <c r="CG44" i="2"/>
  <c r="CG45" i="2"/>
  <c r="CG46" i="2"/>
  <c r="CG47" i="2"/>
  <c r="CG48" i="2"/>
  <c r="CG33" i="2"/>
  <c r="CG34" i="2"/>
  <c r="CG35" i="2"/>
  <c r="CG36" i="2"/>
  <c r="CG37" i="2"/>
  <c r="CG38" i="2"/>
  <c r="CG39" i="2"/>
  <c r="CG40" i="2"/>
  <c r="CG25" i="2"/>
  <c r="CG26" i="2"/>
  <c r="CG27" i="2"/>
  <c r="CG28" i="2"/>
  <c r="CG29" i="2"/>
  <c r="CG30" i="2"/>
  <c r="CG31" i="2"/>
  <c r="CG32" i="2"/>
  <c r="CG17" i="2"/>
  <c r="CG18" i="2"/>
  <c r="CG19" i="2"/>
  <c r="CG20" i="2"/>
  <c r="CG21" i="2"/>
  <c r="CG22" i="2"/>
  <c r="CG23" i="2"/>
  <c r="CG24" i="2"/>
  <c r="CG9" i="2"/>
  <c r="CG10" i="2"/>
  <c r="CG11" i="2"/>
  <c r="CG12" i="2"/>
  <c r="CG13" i="2"/>
  <c r="CG14" i="2"/>
  <c r="CG15" i="2"/>
  <c r="CG16" i="2"/>
  <c r="CG8" i="2"/>
  <c r="CK13" i="2"/>
  <c r="CK12" i="2"/>
  <c r="CK11" i="2"/>
  <c r="CK10" i="2"/>
  <c r="CK9" i="2"/>
  <c r="CK8" i="2"/>
  <c r="CK7" i="2"/>
  <c r="CK6" i="2"/>
  <c r="CK5" i="2"/>
  <c r="CG7" i="2"/>
  <c r="CG6" i="2"/>
  <c r="CG5" i="2"/>
  <c r="CI9" i="2"/>
  <c r="CI8" i="2"/>
  <c r="CI7" i="2"/>
  <c r="CI6" i="2"/>
  <c r="CI5" i="2"/>
  <c r="BQ12" i="2"/>
  <c r="BS24" i="2"/>
  <c r="BS23" i="2"/>
  <c r="BS22" i="2"/>
  <c r="BS21" i="2"/>
  <c r="BS20" i="2"/>
  <c r="BS19" i="2"/>
  <c r="BQ10" i="2"/>
  <c r="BQ11" i="2"/>
  <c r="CC8" i="2"/>
  <c r="CC7" i="2"/>
  <c r="CC6" i="2"/>
  <c r="BS18" i="2"/>
  <c r="BS17" i="2"/>
  <c r="BS16" i="2"/>
  <c r="BS15" i="2"/>
  <c r="BS14" i="2"/>
  <c r="BS13" i="2"/>
  <c r="BS12" i="2"/>
  <c r="BS11" i="2"/>
  <c r="BQ6" i="2"/>
  <c r="BQ7" i="2"/>
  <c r="BQ8" i="2"/>
  <c r="BQ9" i="2"/>
  <c r="BS10" i="2"/>
  <c r="BS9" i="2"/>
  <c r="BS8" i="2"/>
  <c r="BS7" i="2"/>
  <c r="BS6" i="2"/>
  <c r="BS5" i="2"/>
  <c r="BO5" i="2"/>
  <c r="BO6" i="2"/>
  <c r="BO7" i="2"/>
  <c r="BQ5" i="2"/>
  <c r="AQ14" i="2"/>
  <c r="AQ13" i="2"/>
  <c r="AQ12" i="2"/>
  <c r="BE8" i="2"/>
  <c r="BG13" i="2"/>
  <c r="BG12" i="2"/>
  <c r="BG11" i="2"/>
  <c r="BG10" i="2"/>
  <c r="BG9" i="2"/>
  <c r="BG8" i="2"/>
  <c r="BG7" i="2"/>
  <c r="BG6" i="2"/>
  <c r="BG5" i="2"/>
  <c r="BC5" i="2"/>
  <c r="BC6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C123" i="2"/>
  <c r="BC124" i="2"/>
  <c r="BC125" i="2"/>
  <c r="BC126" i="2"/>
  <c r="BC127" i="2"/>
  <c r="BC128" i="2"/>
  <c r="BC129" i="2"/>
  <c r="BC130" i="2"/>
  <c r="BC131" i="2"/>
  <c r="BC132" i="2"/>
  <c r="BC133" i="2"/>
  <c r="BC134" i="2"/>
  <c r="BE6" i="2"/>
  <c r="BE5" i="2"/>
  <c r="W35" i="2"/>
  <c r="W66" i="2"/>
  <c r="W69" i="2"/>
  <c r="W73" i="2"/>
  <c r="W25" i="2"/>
  <c r="AI20" i="2"/>
  <c r="AI21" i="2"/>
  <c r="AI22" i="2"/>
  <c r="AI23" i="2"/>
  <c r="AI25" i="2"/>
  <c r="AI26" i="2"/>
  <c r="AI27" i="2"/>
  <c r="AI28" i="2"/>
  <c r="AI29" i="2"/>
  <c r="AI31" i="2"/>
  <c r="E13" i="2"/>
  <c r="AW6" i="2"/>
  <c r="AW5" i="2"/>
  <c r="AY8" i="2"/>
  <c r="AY5" i="2"/>
  <c r="AI30" i="2"/>
  <c r="AI24" i="2"/>
  <c r="AI32" i="2"/>
  <c r="AO18" i="2"/>
  <c r="AO17" i="2"/>
  <c r="AO16" i="2"/>
  <c r="AO15" i="2"/>
  <c r="AO14" i="2"/>
  <c r="AO13" i="2"/>
  <c r="AQ11" i="2"/>
  <c r="AQ8" i="2"/>
  <c r="AQ9" i="2"/>
  <c r="AQ10" i="2"/>
  <c r="AQ5" i="2"/>
  <c r="AQ6" i="2"/>
  <c r="AQ7" i="2"/>
  <c r="AS5" i="2"/>
  <c r="AS6" i="2"/>
  <c r="AS7" i="2"/>
  <c r="AS8" i="2"/>
  <c r="AS9" i="2"/>
  <c r="E14" i="2"/>
  <c r="E15" i="2"/>
  <c r="E16" i="2"/>
  <c r="E17" i="2"/>
  <c r="E18" i="2"/>
  <c r="E19" i="2"/>
  <c r="E20" i="2"/>
  <c r="E21" i="2"/>
  <c r="A41" i="2"/>
  <c r="A38" i="2"/>
  <c r="A39" i="2"/>
  <c r="A40" i="2"/>
  <c r="U15" i="2"/>
  <c r="AK5" i="2"/>
  <c r="AK6" i="2"/>
  <c r="AO10" i="2"/>
  <c r="AO6" i="2"/>
  <c r="AO7" i="2"/>
  <c r="A37" i="2"/>
  <c r="A36" i="2"/>
  <c r="A35" i="2"/>
  <c r="A34" i="2"/>
  <c r="A32" i="2"/>
  <c r="A33" i="2"/>
  <c r="D39" i="9"/>
  <c r="D113" i="9" s="1"/>
  <c r="D38" i="9"/>
  <c r="D37" i="9"/>
  <c r="D36" i="9"/>
  <c r="D35" i="9"/>
  <c r="D34" i="9"/>
  <c r="D32" i="9"/>
  <c r="D31" i="9"/>
  <c r="D30" i="9"/>
  <c r="D29" i="9"/>
  <c r="D28" i="9"/>
  <c r="D27" i="9"/>
  <c r="W77" i="2"/>
  <c r="W78" i="2"/>
  <c r="W79" i="2"/>
  <c r="W81" i="2"/>
  <c r="K15" i="2"/>
  <c r="K16" i="2"/>
  <c r="G34" i="2"/>
  <c r="K17" i="2"/>
  <c r="K18" i="2"/>
  <c r="K19" i="2"/>
  <c r="K20" i="2"/>
  <c r="K21" i="2"/>
  <c r="E11" i="2"/>
  <c r="E10" i="2"/>
  <c r="K22" i="2"/>
  <c r="E8" i="2"/>
  <c r="E9" i="2"/>
  <c r="B2" i="9"/>
  <c r="AG6" i="2"/>
  <c r="W6" i="2"/>
  <c r="W7" i="2"/>
  <c r="W8" i="2"/>
  <c r="W9" i="2"/>
  <c r="W10" i="2"/>
  <c r="W11" i="2"/>
  <c r="W12" i="2"/>
  <c r="W13" i="2"/>
  <c r="W14" i="2"/>
  <c r="W16" i="2"/>
  <c r="W17" i="2"/>
  <c r="W18" i="2"/>
  <c r="W19" i="2"/>
  <c r="W20" i="2"/>
  <c r="W21" i="2"/>
  <c r="W22" i="2"/>
  <c r="W23" i="2"/>
  <c r="W24" i="2"/>
  <c r="W26" i="2"/>
  <c r="W27" i="2"/>
  <c r="W28" i="2"/>
  <c r="W29" i="2"/>
  <c r="W30" i="2"/>
  <c r="W31" i="2"/>
  <c r="W32" i="2"/>
  <c r="W33" i="2"/>
  <c r="W34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6" i="2"/>
  <c r="W57" i="2"/>
  <c r="W58" i="2"/>
  <c r="W59" i="2"/>
  <c r="W60" i="2"/>
  <c r="W61" i="2"/>
  <c r="W62" i="2"/>
  <c r="W63" i="2"/>
  <c r="W64" i="2"/>
  <c r="W67" i="2"/>
  <c r="W68" i="2"/>
  <c r="W70" i="2"/>
  <c r="W71" i="2"/>
  <c r="W74" i="2"/>
  <c r="B43" i="9"/>
  <c r="C57" i="9"/>
  <c r="D57" i="9"/>
  <c r="F57" i="9"/>
  <c r="G57" i="9"/>
  <c r="H57" i="9"/>
  <c r="I57" i="9"/>
  <c r="J57" i="9"/>
  <c r="C58" i="9"/>
  <c r="D58" i="9"/>
  <c r="F58" i="9"/>
  <c r="G58" i="9"/>
  <c r="H58" i="9"/>
  <c r="I58" i="9"/>
  <c r="J58" i="9"/>
  <c r="C16" i="2"/>
  <c r="C15" i="2"/>
  <c r="A31" i="2"/>
  <c r="E57" i="9"/>
  <c r="E58" i="9"/>
  <c r="B41" i="9"/>
  <c r="O58" i="9"/>
  <c r="N58" i="9"/>
  <c r="M58" i="9"/>
  <c r="L58" i="9"/>
  <c r="K58" i="9"/>
  <c r="B58" i="9"/>
  <c r="O57" i="9"/>
  <c r="N57" i="9"/>
  <c r="M57" i="9"/>
  <c r="L57" i="9"/>
  <c r="K57" i="9"/>
  <c r="B57" i="9"/>
  <c r="B47" i="9"/>
  <c r="B48" i="9"/>
  <c r="B49" i="9"/>
  <c r="B50" i="9"/>
  <c r="B52" i="9"/>
  <c r="B54" i="9"/>
  <c r="B55" i="9"/>
  <c r="B56" i="9"/>
  <c r="B59" i="9"/>
  <c r="B60" i="9"/>
  <c r="B61" i="9"/>
  <c r="B62" i="9"/>
  <c r="B63" i="9"/>
  <c r="B64" i="9"/>
  <c r="B65" i="9"/>
  <c r="B66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3" i="9"/>
  <c r="B85" i="9"/>
  <c r="B87" i="9"/>
  <c r="B88" i="9"/>
  <c r="B89" i="9"/>
  <c r="B90" i="9"/>
  <c r="B91" i="9"/>
  <c r="B92" i="9"/>
  <c r="B93" i="9"/>
  <c r="B94" i="9"/>
  <c r="B95" i="9"/>
  <c r="B46" i="9"/>
  <c r="G33" i="2"/>
  <c r="C14" i="2"/>
  <c r="A30" i="2"/>
  <c r="A29" i="2"/>
  <c r="E7" i="2"/>
  <c r="E6" i="2"/>
  <c r="AC5" i="2"/>
  <c r="AI19" i="2"/>
  <c r="AI18" i="2"/>
  <c r="AE6" i="2"/>
  <c r="AE7" i="2"/>
  <c r="AE8" i="2"/>
  <c r="AG5" i="2"/>
  <c r="AE5" i="2"/>
  <c r="D26" i="9"/>
  <c r="G32" i="2"/>
  <c r="I12" i="2"/>
  <c r="I11" i="2"/>
  <c r="I10" i="2"/>
  <c r="I9" i="2"/>
  <c r="I8" i="2"/>
  <c r="I7" i="2"/>
  <c r="I6" i="2"/>
  <c r="I5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S11" i="2"/>
  <c r="W5" i="2"/>
  <c r="K13" i="2"/>
  <c r="A28" i="2"/>
  <c r="E5" i="2"/>
  <c r="A27" i="2"/>
  <c r="G14" i="2"/>
  <c r="C13" i="2"/>
  <c r="A26" i="2"/>
  <c r="A25" i="2"/>
  <c r="A24" i="2"/>
  <c r="K12" i="2"/>
  <c r="K11" i="2"/>
  <c r="K10" i="2"/>
  <c r="K9" i="2"/>
  <c r="K8" i="2"/>
  <c r="K7" i="2"/>
  <c r="K6" i="2"/>
  <c r="K5" i="2"/>
  <c r="G12" i="2"/>
  <c r="G11" i="2"/>
  <c r="G10" i="2"/>
  <c r="G8" i="2"/>
  <c r="G9" i="2"/>
  <c r="G7" i="2"/>
  <c r="G6" i="2"/>
  <c r="U13" i="2"/>
  <c r="U14" i="2"/>
  <c r="U11" i="2"/>
  <c r="U10" i="2"/>
  <c r="U9" i="2"/>
  <c r="U8" i="2"/>
  <c r="U7" i="2"/>
  <c r="U6" i="2"/>
  <c r="U5" i="2"/>
  <c r="S10" i="2"/>
  <c r="S9" i="2"/>
  <c r="S8" i="2"/>
  <c r="S7" i="2"/>
  <c r="S6" i="2"/>
  <c r="S5" i="2"/>
  <c r="A23" i="2"/>
  <c r="G5" i="2"/>
  <c r="C12" i="2"/>
  <c r="C11" i="2"/>
  <c r="C10" i="2"/>
  <c r="C9" i="2"/>
  <c r="C8" i="2"/>
  <c r="C7" i="2"/>
  <c r="C6" i="2"/>
  <c r="C5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K23" i="2"/>
  <c r="K24" i="2"/>
  <c r="W76" i="2"/>
  <c r="W15" i="2"/>
  <c r="W72" i="2"/>
  <c r="AO11" i="2"/>
  <c r="E12" i="2"/>
  <c r="AO5" i="2"/>
  <c r="AY7" i="2"/>
  <c r="AY6" i="2"/>
  <c r="BE7" i="2"/>
  <c r="W65" i="2"/>
  <c r="AO9" i="2"/>
  <c r="AO8" i="2"/>
  <c r="E22" i="2"/>
  <c r="W80" i="2"/>
  <c r="W82" i="2"/>
  <c r="W55" i="2"/>
  <c r="U12" i="2"/>
  <c r="B1" i="9" l="1"/>
  <c r="B84" i="9"/>
  <c r="B2" i="8"/>
  <c r="B67" i="9"/>
  <c r="G27" i="9"/>
  <c r="D33" i="9"/>
  <c r="D111" i="9" s="1"/>
  <c r="AO12" i="2"/>
  <c r="DM10" i="2"/>
  <c r="DO10" i="2"/>
  <c r="DO9" i="2"/>
  <c r="DA5" i="2"/>
  <c r="I12" i="9" l="1"/>
  <c r="G17" i="9"/>
  <c r="O17" i="9"/>
  <c r="E22" i="9"/>
  <c r="M22" i="9"/>
  <c r="N17" i="9"/>
  <c r="J12" i="9"/>
  <c r="H17" i="9"/>
  <c r="F22" i="9"/>
  <c r="N22" i="9"/>
  <c r="C12" i="9"/>
  <c r="K12" i="9"/>
  <c r="I17" i="9"/>
  <c r="H12" i="9"/>
  <c r="F17" i="9"/>
  <c r="D22" i="9"/>
  <c r="E12" i="9"/>
  <c r="M12" i="9"/>
  <c r="C17" i="9"/>
  <c r="K17" i="9"/>
  <c r="F12" i="9"/>
  <c r="N12" i="9"/>
  <c r="D17" i="9"/>
  <c r="L17" i="9"/>
  <c r="J22" i="9"/>
  <c r="L22" i="9"/>
  <c r="G12" i="9"/>
  <c r="O12" i="9"/>
  <c r="E17" i="9"/>
  <c r="M17" i="9"/>
  <c r="C22" i="9"/>
  <c r="K22" i="9"/>
  <c r="G22" i="9"/>
  <c r="J17" i="9"/>
  <c r="H22" i="9"/>
  <c r="L12" i="9"/>
  <c r="I22" i="9"/>
  <c r="D12" i="9"/>
  <c r="O22" i="9"/>
  <c r="B51" i="9"/>
  <c r="K14" i="2"/>
  <c r="M2" i="8"/>
  <c r="G29" i="9"/>
  <c r="G31" i="9"/>
  <c r="G110" i="9"/>
  <c r="W75" i="2"/>
  <c r="G35" i="9" l="1"/>
  <c r="G111" i="9" s="1"/>
  <c r="AI12" i="2" l="1"/>
  <c r="G37" i="2"/>
  <c r="G36" i="2" l="1"/>
  <c r="AI15" i="2"/>
  <c r="AI8" i="2"/>
  <c r="AI6" i="2"/>
  <c r="AI7" i="2"/>
  <c r="AI11" i="2"/>
  <c r="AI17" i="2"/>
  <c r="AI10" i="2"/>
  <c r="AI5" i="2"/>
  <c r="AI16" i="2"/>
  <c r="AI14" i="2"/>
  <c r="AI13" i="2"/>
  <c r="AI9" i="2"/>
  <c r="G35" i="2"/>
  <c r="G13" i="2" l="1"/>
</calcChain>
</file>

<file path=xl/sharedStrings.xml><?xml version="1.0" encoding="utf-8"?>
<sst xmlns="http://schemas.openxmlformats.org/spreadsheetml/2006/main" count="435" uniqueCount="307">
  <si>
    <t>9ecdda91-f215-42ea-80bc-2aae3fb4e1c4</t>
  </si>
  <si>
    <t>Federal Rev - School L/B Reimb</t>
  </si>
  <si>
    <t>Federal Revenue - IDEA</t>
  </si>
  <si>
    <t>Federal Revenue - Title IIA</t>
  </si>
  <si>
    <t>Total Revenue</t>
  </si>
  <si>
    <t>Revenue</t>
  </si>
  <si>
    <t>Operating Expenses</t>
  </si>
  <si>
    <t>Special Education Expense</t>
  </si>
  <si>
    <t>Facility Costs - Rent Exp</t>
  </si>
  <si>
    <t>Facility Costs - Other</t>
  </si>
  <si>
    <t>Communications Expense</t>
  </si>
  <si>
    <t>Student Support &amp; Office Expense</t>
  </si>
  <si>
    <t>Food Service Expense</t>
  </si>
  <si>
    <t>Transportation Expense</t>
  </si>
  <si>
    <t>Marketing &amp; Recruitment</t>
  </si>
  <si>
    <t>Total Operating Expense</t>
  </si>
  <si>
    <t>Surplus/(Deficit)</t>
  </si>
  <si>
    <t>Instructional Compensation</t>
  </si>
  <si>
    <t>Grant Compensation</t>
  </si>
  <si>
    <t>Grant Expenses</t>
  </si>
  <si>
    <t>Professional Fees</t>
  </si>
  <si>
    <t>Management Fees</t>
  </si>
  <si>
    <t>Title I</t>
  </si>
  <si>
    <t>Title IIA</t>
  </si>
  <si>
    <t>Title IV</t>
  </si>
  <si>
    <t>Food Service</t>
  </si>
  <si>
    <t>General Fund</t>
  </si>
  <si>
    <t>IDEA</t>
  </si>
  <si>
    <t>Other</t>
  </si>
  <si>
    <t>Enrollment</t>
  </si>
  <si>
    <t>FY2021</t>
  </si>
  <si>
    <t>Operating Receipts</t>
  </si>
  <si>
    <t>Operating Disbursements</t>
  </si>
  <si>
    <t>Excess of Operating Receipts Over (Under)</t>
  </si>
  <si>
    <t>Nonoperating Receipts/(Disbursements)</t>
  </si>
  <si>
    <t>Excess of Operating and Nonoperating Receipts</t>
  </si>
  <si>
    <t>Over/(Under) Operating and Nonoperating</t>
  </si>
  <si>
    <t>Interest and Fiscal Charges</t>
  </si>
  <si>
    <t>State Foundation Payments (3110, 3211)</t>
  </si>
  <si>
    <t>Charges for Services (1500)</t>
  </si>
  <si>
    <t>Fees (1600, 1700)</t>
  </si>
  <si>
    <t>Other (1830, 1840, 1850, 1860, 1870, 1890, 3190)</t>
  </si>
  <si>
    <t>100 Salaries and Wages</t>
  </si>
  <si>
    <t>200 Employee Retirement and Insurance Benefits</t>
  </si>
  <si>
    <t>400 Purchased Services</t>
  </si>
  <si>
    <t>500 Supplies and Materials</t>
  </si>
  <si>
    <t>700 Capital Outlay - Replacement</t>
  </si>
  <si>
    <t>800 Other</t>
  </si>
  <si>
    <t>819 Other Debt</t>
  </si>
  <si>
    <t>Total Operating Disbursements</t>
  </si>
  <si>
    <t>Federal Grants (all 4000 except fund 532)</t>
  </si>
  <si>
    <t>State Grants (3200, except 3211)</t>
  </si>
  <si>
    <t>Restricted Grants (3219, Community School Facilities Grant)</t>
  </si>
  <si>
    <t>Donations (1820)</t>
  </si>
  <si>
    <t>Interest Income (1400)</t>
  </si>
  <si>
    <t>Debt Proceeds (1900)</t>
  </si>
  <si>
    <t>Debt Principal Retirement</t>
  </si>
  <si>
    <t>Total Operating Receipts</t>
  </si>
  <si>
    <t>Transfers - In</t>
  </si>
  <si>
    <t>Transfers - Out</t>
  </si>
  <si>
    <t>Disbursements</t>
  </si>
  <si>
    <t>Fund Cash Balance Beginning of Fiscal Year</t>
  </si>
  <si>
    <t>Fund Cash Balance End of Fiscal Year</t>
  </si>
  <si>
    <t>Total Nonoperating Revenues/(Expenses)</t>
  </si>
  <si>
    <t>Actual</t>
  </si>
  <si>
    <t>Forecasted</t>
  </si>
  <si>
    <t>FY2022</t>
  </si>
  <si>
    <t>FY2023</t>
  </si>
  <si>
    <t>FY2024</t>
  </si>
  <si>
    <t>3efef276-4e79-49a9-985a-482c7f422d6a</t>
  </si>
  <si>
    <t>Staffing/Enrollment</t>
  </si>
  <si>
    <t>Total Student FTE</t>
  </si>
  <si>
    <t>Instructional Staff</t>
  </si>
  <si>
    <t>Administrative Staff</t>
  </si>
  <si>
    <t>Other Staff</t>
  </si>
  <si>
    <t>Purchased Services</t>
  </si>
  <si>
    <t>Rent</t>
  </si>
  <si>
    <t>Utilities</t>
  </si>
  <si>
    <t>Other Facility Costs</t>
  </si>
  <si>
    <t>Insurance</t>
  </si>
  <si>
    <t>Management Fee</t>
  </si>
  <si>
    <t>Sponsor Fee</t>
  </si>
  <si>
    <t>Audit Fees</t>
  </si>
  <si>
    <t>Transportation</t>
  </si>
  <si>
    <t>Legal</t>
  </si>
  <si>
    <t>Marketing</t>
  </si>
  <si>
    <t>Consulting</t>
  </si>
  <si>
    <t>Salaries and Wages</t>
  </si>
  <si>
    <t>Employee Benefits</t>
  </si>
  <si>
    <t>Special Education Services</t>
  </si>
  <si>
    <t>Technology Services</t>
  </si>
  <si>
    <t>Food Services</t>
  </si>
  <si>
    <t>Total</t>
  </si>
  <si>
    <t>Financial Metrics</t>
  </si>
  <si>
    <t>Debt Service Coverage</t>
  </si>
  <si>
    <t>Growth in Enrollment</t>
  </si>
  <si>
    <t>Growth in New Capital Outlay</t>
  </si>
  <si>
    <t>Growth in Operating Receipts</t>
  </si>
  <si>
    <t>Growth in Non-Operating Receipts/Expenses</t>
  </si>
  <si>
    <t>Days of Cash</t>
  </si>
  <si>
    <t>Debt Service Payments</t>
  </si>
  <si>
    <t>Federal Revenue - Title IV</t>
  </si>
  <si>
    <t>Object</t>
  </si>
  <si>
    <t>Salaries
100</t>
  </si>
  <si>
    <t>Retirement Fringe Benefits
200</t>
  </si>
  <si>
    <t>Purchased Services
400</t>
  </si>
  <si>
    <t>Supplies
500</t>
  </si>
  <si>
    <t>Capital Outlay
600</t>
  </si>
  <si>
    <t>Other
800</t>
  </si>
  <si>
    <t>Estimated Student Enrollment</t>
  </si>
  <si>
    <t>Function</t>
  </si>
  <si>
    <t>Instruction
1000</t>
  </si>
  <si>
    <t>Support Services
2100-2200</t>
  </si>
  <si>
    <t>Administrative Services
2400</t>
  </si>
  <si>
    <t>Fiscal/Business Services
2500-2600</t>
  </si>
  <si>
    <t>Operations &amp; Maintenance
2700</t>
  </si>
  <si>
    <t>Pupil Transportation
2800</t>
  </si>
  <si>
    <t>Support/Food Services
2900-3100</t>
  </si>
  <si>
    <t>Extracurricular Activities
4000</t>
  </si>
  <si>
    <t>Facilities/
Construction Services
5000</t>
  </si>
  <si>
    <t>All Other 
Expense
6000-7000</t>
  </si>
  <si>
    <t>184e4fd4-3575-427b-9014-bd642a60ad83</t>
  </si>
  <si>
    <t>Expected Purchased Services</t>
  </si>
  <si>
    <t>Expected Debt</t>
  </si>
  <si>
    <t xml:space="preserve">Expected </t>
  </si>
  <si>
    <t>Amount</t>
  </si>
  <si>
    <t>Beg. Outstanding
Debt</t>
  </si>
  <si>
    <t>Add. Debt
Proceeds</t>
  </si>
  <si>
    <t>Principle
Retirement</t>
  </si>
  <si>
    <t>Contingency/Other</t>
  </si>
  <si>
    <t>Interest
Expense</t>
  </si>
  <si>
    <t>End of Year
Debt Obligations</t>
  </si>
  <si>
    <t>Check</t>
  </si>
  <si>
    <t>Title - Misc</t>
  </si>
  <si>
    <t>Title I School Imp</t>
  </si>
  <si>
    <t>Title III</t>
  </si>
  <si>
    <t>Federal Revenue - Title I</t>
  </si>
  <si>
    <t>Federal Revenue - Title III</t>
  </si>
  <si>
    <t>Title - Miscellaneous</t>
  </si>
  <si>
    <t>Description</t>
  </si>
  <si>
    <t>Beginning
Year Balance</t>
  </si>
  <si>
    <t>Principal Retirement</t>
  </si>
  <si>
    <t>Interest Expense</t>
  </si>
  <si>
    <t>Ending
Year Balance</t>
  </si>
  <si>
    <t>Loan A</t>
  </si>
  <si>
    <t>Loan B</t>
  </si>
  <si>
    <t>Loan C</t>
  </si>
  <si>
    <t>Payables (Past Due 180+ days)</t>
  </si>
  <si>
    <t>Enrollment:</t>
  </si>
  <si>
    <t>Enrollment Assumptions by Grade:</t>
  </si>
  <si>
    <t>K</t>
  </si>
  <si>
    <t>Revenue:</t>
  </si>
  <si>
    <t>Staffing:</t>
  </si>
  <si>
    <t>Key Non-Payroll Related Expenses:</t>
  </si>
  <si>
    <t>Significant Changes to Revised Budget from Preliminary:</t>
  </si>
  <si>
    <t>1) Operating expenses are based upon 12 months of actuals for FY19 versus preliminary budget where April, May and June were forecasted.</t>
  </si>
  <si>
    <t>2) Actual FY20 average state funding is used to calculate revenue.</t>
  </si>
  <si>
    <t>3) Staffing is based on actual hires to date and negotiated contracts for all personnel.</t>
  </si>
  <si>
    <t>Grade</t>
  </si>
  <si>
    <t>Change from PY</t>
  </si>
  <si>
    <t>$</t>
  </si>
  <si>
    <t>%</t>
  </si>
  <si>
    <t>Unaudited - Internal Use Only</t>
  </si>
  <si>
    <t>Forecasted Income Statement</t>
  </si>
  <si>
    <t>Assumptions Narrative Summary</t>
  </si>
  <si>
    <t>County:</t>
  </si>
  <si>
    <t>Type of School: Brick &amp; Mortar</t>
  </si>
  <si>
    <t>Statement of Receipt, Disbursements, and Changes in Fund Cash Balances</t>
  </si>
  <si>
    <t>Community School Budget</t>
  </si>
  <si>
    <t>IRN (Uncategorized)</t>
  </si>
  <si>
    <t>b68621f5-bee8-4c8a-a351-3fe48544ccb1</t>
  </si>
  <si>
    <t>Expected Enrollment</t>
  </si>
  <si>
    <t>Students</t>
  </si>
  <si>
    <t>Expected Instructors</t>
  </si>
  <si>
    <t>Staff</t>
  </si>
  <si>
    <t>Expected Administrative Staff</t>
  </si>
  <si>
    <t>All Other Expected Staff</t>
  </si>
  <si>
    <t>ba4ec075-c49a-4106-bae6-b449fe9e71bb</t>
  </si>
  <si>
    <t>FY2025</t>
  </si>
  <si>
    <t>Quality Charter Revenue</t>
  </si>
  <si>
    <t>Franklin</t>
  </si>
  <si>
    <t>7068d6d8-a8b3-4a52-9dba-29b8cc1f37e7</t>
  </si>
  <si>
    <t>Total Expenditures / FTE</t>
  </si>
  <si>
    <t>Budget Per Pupil</t>
  </si>
  <si>
    <t>Surplus/Deficit Check</t>
  </si>
  <si>
    <t>Revenue from pg.3</t>
  </si>
  <si>
    <t>Variance</t>
  </si>
  <si>
    <t>Surplus/Deficit Check from pg. 3</t>
  </si>
  <si>
    <t xml:space="preserve">IRN: </t>
  </si>
  <si>
    <t>Final Funded FTEs</t>
  </si>
  <si>
    <t>Administrative Compensation</t>
  </si>
  <si>
    <t>Operational Compensation</t>
  </si>
  <si>
    <t>OASIS Expense</t>
  </si>
  <si>
    <t>Insert pic from pg 1 enrollment</t>
  </si>
  <si>
    <t>YE Audit Accounts</t>
  </si>
  <si>
    <t>Interest Expense &amp; Fiscal Charges</t>
  </si>
  <si>
    <t xml:space="preserve">   Non-Personnel Expenses</t>
  </si>
  <si>
    <t xml:space="preserve">   Personnel Expenses</t>
  </si>
  <si>
    <t>Food Service Compensation</t>
  </si>
  <si>
    <t>Special Education Compensation</t>
  </si>
  <si>
    <t/>
  </si>
  <si>
    <t>ESSER Expenses</t>
  </si>
  <si>
    <t>Federal Revenue</t>
  </si>
  <si>
    <t>Federal Revenue - Title I SIG</t>
  </si>
  <si>
    <t>ESSER</t>
  </si>
  <si>
    <t>ESSER Compensation</t>
  </si>
  <si>
    <t>Surplus/(Deficit) including Capital</t>
  </si>
  <si>
    <t>Is this section needed?</t>
  </si>
  <si>
    <t>&lt;-------</t>
  </si>
  <si>
    <t>***Please check if this was submitted via excel files LY</t>
  </si>
  <si>
    <t>FY2026</t>
  </si>
  <si>
    <t>Expenses</t>
  </si>
  <si>
    <t>Capital Expenditures - Building Improvements</t>
  </si>
  <si>
    <t>Debtor
Creditor</t>
  </si>
  <si>
    <t>4) CSP expenditures are assumed to be utilized as follows: curriculum (19%), technology (44%), furniture/equipment (26%), and marketing (11%).</t>
  </si>
  <si>
    <t>- In January 2022, the ODE implemented increased state support as passed by legislation Ohio House Bill 110.</t>
  </si>
  <si>
    <t>2c633e3d-10a0-4845-9cfa-6ad9809f620f</t>
  </si>
  <si>
    <t>f422766e-50fb-450a-bf8f-ad4838d605a5</t>
  </si>
  <si>
    <t>- FY2023 re-contracting growth is larger than normal for teachers and instructional aides, to more appropriately align with market conditions and drive employee retention.</t>
  </si>
  <si>
    <t>PLEASE HIDE</t>
  </si>
  <si>
    <t>Automate</t>
  </si>
  <si>
    <t>Capital Expenditure</t>
  </si>
  <si>
    <t>25670014-a4b6-468d-ac8a-9f014d70a158</t>
  </si>
  <si>
    <t>State Foundation Revenue</t>
  </si>
  <si>
    <t>111cb300-1aab-4d63-89e5-fa8dd8fc7f4d</t>
  </si>
  <si>
    <t>FY2027</t>
  </si>
  <si>
    <t>4721dedc-fede-441e-969c-509fa4d73c8e</t>
  </si>
  <si>
    <t>6ff6830c-893a-4ccd-ab55-59065cdd0011</t>
  </si>
  <si>
    <t>Cash Pull from Adaptive</t>
  </si>
  <si>
    <t>Difference</t>
  </si>
  <si>
    <t>Adaptive Pull for Balancing</t>
  </si>
  <si>
    <t>Instructional Compensation - Balancing</t>
  </si>
  <si>
    <t>Instructional Compensation - System</t>
  </si>
  <si>
    <t>New Capital</t>
  </si>
  <si>
    <t>Page Comparisons</t>
  </si>
  <si>
    <t>Capital Notes:</t>
  </si>
  <si>
    <t>Check with Pg 4</t>
  </si>
  <si>
    <t>TIE-OUT TO PG 4</t>
  </si>
  <si>
    <t>Expense Total (row 14)</t>
  </si>
  <si>
    <t>Interest Exp (non-op exp)</t>
  </si>
  <si>
    <t>Op Disbursements (pg 4)</t>
  </si>
  <si>
    <t>782c2957-7d46-4d40-919c-6cdfe4a2be2d</t>
  </si>
  <si>
    <t>Cash Balance Check</t>
  </si>
  <si>
    <t>XYZ at $XXK, etc.</t>
  </si>
  <si>
    <t>Sum Check</t>
  </si>
  <si>
    <t>Pg. 4 Check</t>
  </si>
  <si>
    <t>Pg 4 Check</t>
  </si>
  <si>
    <t>aaf3bce0-48b1-447e-be83-4805fb6b0eeb</t>
  </si>
  <si>
    <t>Interest/Fiscal Check</t>
  </si>
  <si>
    <t>Adaptive Revenue</t>
  </si>
  <si>
    <t>State Revenue</t>
  </si>
  <si>
    <t>Other Revenue</t>
  </si>
  <si>
    <t>Adaptive Expenses</t>
  </si>
  <si>
    <t>SUMMARY CHECKS</t>
  </si>
  <si>
    <t>Non Operating Expenses</t>
  </si>
  <si>
    <t>Total Expenses</t>
  </si>
  <si>
    <t>Adaptive Pull</t>
  </si>
  <si>
    <t>c34340a0-24ad-43e1-b218-ca4b14afc576</t>
  </si>
  <si>
    <t>8c6ffecd-cfb9-4822-a432-7026aad695f5</t>
  </si>
  <si>
    <t>A+ Childrens Academy</t>
  </si>
  <si>
    <t>FY2028</t>
  </si>
  <si>
    <t>Total Manual Adjustments</t>
  </si>
  <si>
    <t>CSC Paydown</t>
  </si>
  <si>
    <t>CSC Draw</t>
  </si>
  <si>
    <t>Payables</t>
  </si>
  <si>
    <t>CSC Advances</t>
  </si>
  <si>
    <t>- Increased funding is expected over a six year period, FY2022-FY2027, with each community school generating a different base cost amount.</t>
  </si>
  <si>
    <t>600 Capital Outlay - New</t>
  </si>
  <si>
    <t>Manual Cash Adjustment (positive for balance increase, negative for paydown)</t>
  </si>
  <si>
    <t>- Ohio House Bill 33 (Community Equity Funding) provides funding in FY2024 - FY2025 at $650 per pupil.</t>
  </si>
  <si>
    <t>Proposed FY2025 Budget Assumptions:</t>
  </si>
  <si>
    <t>- FY2025 Quality School Charter Grant reflects Ohio House Bill 33 increase in funding to $3,000 per economically disadvantaged pupils and $2,250 for non-economically disadvantaged pupils.</t>
  </si>
  <si>
    <t>- FY2025 miscellaneous funding is forecasted based on FY2024 levels.</t>
  </si>
  <si>
    <t>- It is assumed that the employer paid SERS/STRS rate for FY2025 will remain at 14%.</t>
  </si>
  <si>
    <t>- It is assumed that the employer paid payroll tax rate for FY2025 is 1.45%.</t>
  </si>
  <si>
    <t>- The majority of other operating expenses are assumed to grow at 3% in FY2025 over FY2024 levels.</t>
  </si>
  <si>
    <t>1c04efde-4dc9-48dc-bdc2-980b5ee0ab6a</t>
  </si>
  <si>
    <t>7d6076fa-7664-4bab-916b-195852a99513</t>
  </si>
  <si>
    <t>- Per pupil facilities revenue remains $1,000 in FY2025.</t>
  </si>
  <si>
    <t xml:space="preserve">- Food expense is expected to align with enrollment. </t>
  </si>
  <si>
    <t>- It is assumed that the employer paid benefits rate for FY2025 will remain at 20%.</t>
  </si>
  <si>
    <t>- Salary increases for FY2025 are assumed to be 3%.</t>
  </si>
  <si>
    <t>- As of the end of FY2024, the ESSER program has concluded.</t>
  </si>
  <si>
    <t>- All other FY2025 federal grant revenues are based upon current allocations.</t>
  </si>
  <si>
    <t>- While FY2025 enrollment growth is anticipated, Spring budget submissions will remain flat to current levels.</t>
  </si>
  <si>
    <t xml:space="preserve">- Actual enrollment levels will be reflected in Fall budget submission. </t>
  </si>
  <si>
    <t>Other (Stronger Connections, EOEC)</t>
  </si>
  <si>
    <t xml:space="preserve">- Assumed FY2025 Total Headcount Enrollment of 87. </t>
  </si>
  <si>
    <t xml:space="preserve">- Final funded FTEs for FY2025 is assumed to be 81. </t>
  </si>
  <si>
    <t>- FY2025 per pupil state aid funding is $12,644, a 0.0% change vs. FY2024 per pupil state aid funding of $12,644.</t>
  </si>
  <si>
    <t>- Sponsor Fees are projected for FY2025 as a percent of state revenue at 3% per the terms of the sponsor agreement.</t>
  </si>
  <si>
    <t xml:space="preserve">- Management fees for Accel Schools are included in this forecast at 15% of revenue per the terms of the management agreement. </t>
  </si>
  <si>
    <t>- Rent is assumed to be $120K for FY2025, per the terms of the current lease agreement.</t>
  </si>
  <si>
    <t>- FY2025 capital improvements totaling $K include XYZ at $XXK, etc..</t>
  </si>
  <si>
    <t>FY2025 - Proposed Budget</t>
  </si>
  <si>
    <t>FY2025 Total</t>
  </si>
  <si>
    <t>FY2024 Total</t>
  </si>
  <si>
    <t>FY2025 - May 2024 Submission</t>
  </si>
  <si>
    <t>IRN No.:  13232</t>
  </si>
  <si>
    <t>Contract Term: 06/30/25</t>
  </si>
  <si>
    <t>For the Fiscal Years Ended 2021 through 2023, Actual and</t>
  </si>
  <si>
    <t>the Fiscal Years Ending 2024 through 2028, Forecasted</t>
  </si>
  <si>
    <t>FY2024 Budget Assumptions</t>
  </si>
  <si>
    <t>FY2024 - FY2028 Budget Assumptions:</t>
  </si>
  <si>
    <t xml:space="preserve">In January 2022, the ODE implemented increased state support as passed by legislation Ohio House Bill 110. Increased funding is expected over a six year period, FY2022-FY2027, with each community school generating a different base cost amount. FY2025 per pupil state aid funding is $12,644, a 0.0% change vs. FY2024 per pupil state aid funding of $12,644. Funded FTEs will grow to 81, 112, 127, and 127 in FY2025 - FY2028. Ohio House Bill 33 (Community Equity Funding) provides funding in FY2024 - FY2025 at $650 per pupil. It is assumed that for every additional 25 students enrolled each year, one teacher will be added to the staff at a starting annual salary of $50,000. Federal grants are inclusive of ESSER Funding through FY2024. Related expenses decline with the end of ESSER funding. Rent is assumed to be $120K for FY2025, per the terms of the current lease agreement. Management fees for Accel Schools are included in this forecast at 15% of revenue per the terms of the management agreement. Sponsor Fees projected for FY2025 as a percent of state revenue at 3%. Food expense is expected to align with enrollment. Interest and fiscal expenses are not limited to debt; total includes loan interest, bank and credit card fees as well as other fiscal charges. A majority of operating expenses are assumed to grow 3% year over year. </t>
  </si>
  <si>
    <t>Fiscal Year FY2024 - FY2028 Projected Debt</t>
  </si>
  <si>
    <t>IRN No.:  013232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</si>
</sst>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0.0"/>
    <numFmt numFmtId="168" formatCode="#,##0%;\(#,##0%\)"/>
    <numFmt numFmtId="169" formatCode="0.0000"/>
    <numFmt numFmtId="170" formatCode="_(* #,##0.000000000000000_);_(* \(#,##0.000000000000000\);_(* &quot;-&quot;??_);_(@_)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sz val="9"/>
      <name val="Arial"/>
      <family val="2"/>
    </font>
    <font>
      <b/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color theme="1"/>
      <name val="Tahoma"/>
      <family val="2"/>
    </font>
    <font>
      <b/>
      <sz val="16"/>
      <color theme="1"/>
      <name val="Calibri"/>
      <family val="2"/>
      <scheme val="minor"/>
    </font>
    <font>
      <b/>
      <sz val="9"/>
      <name val="Arial"/>
      <family val="2"/>
    </font>
    <font>
      <b/>
      <sz val="10"/>
      <name val="Calibri"/>
      <family val="2"/>
      <scheme val="minor"/>
    </font>
    <font>
      <sz val="11"/>
      <name val="Arial"/>
      <family val="2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2"/>
      <color theme="0"/>
      <name val="Arial"/>
      <family val="2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5" fillId="0" borderId="0"/>
    <xf numFmtId="0" fontId="25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5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</cellStyleXfs>
  <cellXfs count="380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164" fontId="0" fillId="0" borderId="0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center"/>
    </xf>
    <xf numFmtId="0" fontId="0" fillId="2" borderId="0" xfId="0" applyFill="1"/>
    <xf numFmtId="0" fontId="0" fillId="0" borderId="14" xfId="0" applyBorder="1" applyAlignment="1">
      <alignment horizontal="center"/>
    </xf>
    <xf numFmtId="164" fontId="0" fillId="0" borderId="13" xfId="1" applyNumberFormat="1" applyFont="1" applyFill="1" applyBorder="1" applyAlignment="1">
      <alignment horizontal="center"/>
    </xf>
    <xf numFmtId="164" fontId="0" fillId="0" borderId="14" xfId="1" applyNumberFormat="1" applyFont="1" applyFill="1" applyBorder="1" applyAlignment="1">
      <alignment horizontal="center"/>
    </xf>
    <xf numFmtId="0" fontId="7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4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1" fontId="0" fillId="0" borderId="0" xfId="0" applyNumberFormat="1"/>
    <xf numFmtId="0" fontId="7" fillId="5" borderId="25" xfId="0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center"/>
    </xf>
    <xf numFmtId="164" fontId="0" fillId="0" borderId="16" xfId="1" applyNumberFormat="1" applyFont="1" applyFill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35" xfId="0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44" fontId="7" fillId="0" borderId="0" xfId="0" applyNumberFormat="1" applyFont="1"/>
    <xf numFmtId="0" fontId="14" fillId="0" borderId="0" xfId="0" applyFont="1"/>
    <xf numFmtId="9" fontId="0" fillId="0" borderId="0" xfId="0" applyNumberFormat="1"/>
    <xf numFmtId="0" fontId="0" fillId="0" borderId="0" xfId="0" quotePrefix="1" applyAlignment="1">
      <alignment horizontal="center"/>
    </xf>
    <xf numFmtId="164" fontId="0" fillId="0" borderId="0" xfId="0" applyNumberFormat="1"/>
    <xf numFmtId="0" fontId="10" fillId="0" borderId="0" xfId="0" applyFont="1"/>
    <xf numFmtId="0" fontId="18" fillId="0" borderId="9" xfId="2" applyFont="1" applyBorder="1" applyAlignment="1" applyProtection="1">
      <alignment vertical="center"/>
      <protection locked="0"/>
    </xf>
    <xf numFmtId="0" fontId="19" fillId="0" borderId="0" xfId="0" applyFont="1"/>
    <xf numFmtId="0" fontId="0" fillId="0" borderId="15" xfId="0" applyBorder="1"/>
    <xf numFmtId="0" fontId="1" fillId="0" borderId="20" xfId="0" applyFont="1" applyBorder="1" applyAlignment="1">
      <alignment horizontal="centerContinuous"/>
    </xf>
    <xf numFmtId="0" fontId="22" fillId="0" borderId="0" xfId="0" applyFont="1"/>
    <xf numFmtId="0" fontId="0" fillId="0" borderId="26" xfId="0" applyBorder="1" applyAlignment="1">
      <alignment horizontal="center"/>
    </xf>
    <xf numFmtId="164" fontId="0" fillId="0" borderId="26" xfId="1" applyNumberFormat="1" applyFont="1" applyFill="1" applyBorder="1" applyAlignment="1">
      <alignment horizontal="center"/>
    </xf>
    <xf numFmtId="0" fontId="1" fillId="0" borderId="19" xfId="0" quotePrefix="1" applyFont="1" applyBorder="1" applyAlignment="1">
      <alignment horizontal="centerContinuous"/>
    </xf>
    <xf numFmtId="0" fontId="1" fillId="0" borderId="21" xfId="0" quotePrefix="1" applyFont="1" applyBorder="1" applyAlignment="1">
      <alignment horizontal="centerContinuous"/>
    </xf>
    <xf numFmtId="0" fontId="20" fillId="0" borderId="0" xfId="0" applyFont="1"/>
    <xf numFmtId="0" fontId="20" fillId="0" borderId="14" xfId="0" applyFont="1" applyBorder="1"/>
    <xf numFmtId="0" fontId="5" fillId="0" borderId="0" xfId="0" applyFont="1" applyAlignment="1" applyProtection="1">
      <alignment horizontal="centerContinuous"/>
      <protection locked="0"/>
    </xf>
    <xf numFmtId="0" fontId="5" fillId="0" borderId="0" xfId="0" applyFont="1" applyProtection="1">
      <protection locked="0"/>
    </xf>
    <xf numFmtId="0" fontId="5" fillId="0" borderId="14" xfId="0" applyFont="1" applyBorder="1" applyAlignment="1" applyProtection="1">
      <alignment horizontal="center"/>
      <protection locked="0"/>
    </xf>
    <xf numFmtId="0" fontId="5" fillId="0" borderId="16" xfId="0" applyFont="1" applyBorder="1" applyAlignment="1" applyProtection="1">
      <alignment horizontal="center"/>
      <protection locked="0"/>
    </xf>
    <xf numFmtId="0" fontId="5" fillId="0" borderId="17" xfId="0" applyFont="1" applyBorder="1" applyAlignment="1" applyProtection="1">
      <alignment horizontal="center"/>
      <protection locked="0"/>
    </xf>
    <xf numFmtId="0" fontId="7" fillId="0" borderId="13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23" fillId="0" borderId="9" xfId="0" applyFont="1" applyBorder="1" applyAlignment="1">
      <alignment horizontal="centerContinuous" vertical="center"/>
    </xf>
    <xf numFmtId="0" fontId="23" fillId="0" borderId="11" xfId="0" applyFont="1" applyBorder="1" applyAlignment="1">
      <alignment horizontal="centerContinuous" vertical="center"/>
    </xf>
    <xf numFmtId="0" fontId="23" fillId="0" borderId="12" xfId="0" applyFont="1" applyBorder="1" applyAlignment="1">
      <alignment horizontal="centerContinuous" vertical="center"/>
    </xf>
    <xf numFmtId="0" fontId="6" fillId="4" borderId="29" xfId="0" applyFont="1" applyFill="1" applyBorder="1" applyAlignment="1">
      <alignment horizontal="centerContinuous" vertical="center"/>
    </xf>
    <xf numFmtId="0" fontId="6" fillId="4" borderId="30" xfId="0" applyFont="1" applyFill="1" applyBorder="1" applyAlignment="1">
      <alignment horizontal="centerContinuous" vertical="center"/>
    </xf>
    <xf numFmtId="0" fontId="6" fillId="4" borderId="31" xfId="0" applyFont="1" applyFill="1" applyBorder="1" applyAlignment="1">
      <alignment horizontal="centerContinuous" vertical="center"/>
    </xf>
    <xf numFmtId="0" fontId="7" fillId="0" borderId="0" xfId="0" applyFont="1" applyAlignment="1" applyProtection="1">
      <alignment horizontal="center" vertical="center"/>
      <protection locked="0"/>
    </xf>
    <xf numFmtId="1" fontId="7" fillId="0" borderId="45" xfId="0" applyNumberFormat="1" applyFont="1" applyBorder="1" applyAlignment="1" applyProtection="1">
      <alignment horizontal="center" vertical="center"/>
      <protection locked="0"/>
    </xf>
    <xf numFmtId="1" fontId="7" fillId="0" borderId="46" xfId="0" applyNumberFormat="1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>
      <alignment horizontal="center" vertical="center"/>
    </xf>
    <xf numFmtId="0" fontId="6" fillId="5" borderId="30" xfId="0" applyFont="1" applyFill="1" applyBorder="1" applyAlignment="1">
      <alignment horizontal="centerContinuous" vertical="center"/>
    </xf>
    <xf numFmtId="0" fontId="6" fillId="5" borderId="31" xfId="0" applyFont="1" applyFill="1" applyBorder="1" applyAlignment="1">
      <alignment horizontal="centerContinuous" vertical="center"/>
    </xf>
    <xf numFmtId="167" fontId="7" fillId="0" borderId="45" xfId="0" applyNumberFormat="1" applyFont="1" applyBorder="1" applyAlignment="1" applyProtection="1">
      <alignment horizontal="center" vertical="center"/>
      <protection locked="0"/>
    </xf>
    <xf numFmtId="0" fontId="24" fillId="0" borderId="0" xfId="0" applyFont="1" applyAlignment="1">
      <alignment vertical="center"/>
    </xf>
    <xf numFmtId="167" fontId="24" fillId="0" borderId="0" xfId="0" applyNumberFormat="1" applyFont="1" applyAlignment="1">
      <alignment vertical="center"/>
    </xf>
    <xf numFmtId="0" fontId="5" fillId="0" borderId="14" xfId="0" quotePrefix="1" applyFont="1" applyBorder="1"/>
    <xf numFmtId="0" fontId="0" fillId="3" borderId="0" xfId="0" applyFill="1"/>
    <xf numFmtId="49" fontId="0" fillId="0" borderId="0" xfId="0" applyNumberFormat="1"/>
    <xf numFmtId="0" fontId="17" fillId="0" borderId="13" xfId="0" applyFont="1" applyBorder="1" applyAlignment="1" applyProtection="1">
      <alignment vertical="center"/>
      <protection locked="0"/>
    </xf>
    <xf numFmtId="0" fontId="17" fillId="0" borderId="0" xfId="0" applyFont="1"/>
    <xf numFmtId="0" fontId="17" fillId="0" borderId="0" xfId="0" applyFont="1" applyAlignment="1">
      <alignment horizontal="right"/>
    </xf>
    <xf numFmtId="0" fontId="17" fillId="0" borderId="13" xfId="0" applyFont="1" applyBorder="1" applyAlignment="1">
      <alignment vertical="center"/>
    </xf>
    <xf numFmtId="0" fontId="0" fillId="0" borderId="17" xfId="0" applyBorder="1" applyAlignment="1">
      <alignment horizontal="center"/>
    </xf>
    <xf numFmtId="0" fontId="2" fillId="0" borderId="9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" fillId="0" borderId="13" xfId="0" applyFont="1" applyBorder="1"/>
    <xf numFmtId="0" fontId="26" fillId="0" borderId="13" xfId="0" applyFont="1" applyBorder="1"/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164" fontId="0" fillId="0" borderId="25" xfId="1" applyNumberFormat="1" applyFont="1" applyFill="1" applyBorder="1" applyAlignment="1">
      <alignment horizontal="center"/>
    </xf>
    <xf numFmtId="164" fontId="0" fillId="0" borderId="27" xfId="1" applyNumberFormat="1" applyFont="1" applyFill="1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19" fillId="0" borderId="13" xfId="0" applyFont="1" applyBorder="1"/>
    <xf numFmtId="0" fontId="0" fillId="0" borderId="47" xfId="0" applyBorder="1"/>
    <xf numFmtId="0" fontId="2" fillId="0" borderId="47" xfId="0" applyFont="1" applyBorder="1"/>
    <xf numFmtId="0" fontId="1" fillId="0" borderId="47" xfId="0" applyFont="1" applyBorder="1"/>
    <xf numFmtId="0" fontId="21" fillId="0" borderId="13" xfId="0" applyFont="1" applyBorder="1" applyAlignment="1">
      <alignment horizontal="left" indent="1"/>
    </xf>
    <xf numFmtId="0" fontId="1" fillId="0" borderId="13" xfId="0" applyFont="1" applyBorder="1"/>
    <xf numFmtId="0" fontId="0" fillId="0" borderId="12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167" fontId="7" fillId="0" borderId="46" xfId="0" applyNumberFormat="1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Continuous"/>
    </xf>
    <xf numFmtId="44" fontId="0" fillId="0" borderId="0" xfId="0" applyNumberFormat="1"/>
    <xf numFmtId="0" fontId="0" fillId="2" borderId="13" xfId="0" applyFill="1" applyBorder="1"/>
    <xf numFmtId="0" fontId="10" fillId="0" borderId="11" xfId="0" applyFont="1" applyBorder="1"/>
    <xf numFmtId="0" fontId="10" fillId="0" borderId="12" xfId="0" applyFont="1" applyBorder="1"/>
    <xf numFmtId="164" fontId="0" fillId="0" borderId="11" xfId="1" applyNumberFormat="1" applyFont="1" applyFill="1" applyBorder="1" applyAlignment="1">
      <alignment horizontal="center"/>
    </xf>
    <xf numFmtId="9" fontId="0" fillId="0" borderId="0" xfId="1" applyNumberFormat="1" applyFont="1" applyFill="1" applyBorder="1" applyAlignment="1">
      <alignment horizontal="center"/>
    </xf>
    <xf numFmtId="164" fontId="1" fillId="0" borderId="49" xfId="1" applyNumberFormat="1" applyFont="1" applyFill="1" applyBorder="1" applyAlignment="1">
      <alignment horizontal="center"/>
    </xf>
    <xf numFmtId="164" fontId="1" fillId="0" borderId="50" xfId="1" applyNumberFormat="1" applyFont="1" applyFill="1" applyBorder="1" applyAlignment="1">
      <alignment horizontal="center"/>
    </xf>
    <xf numFmtId="164" fontId="1" fillId="0" borderId="26" xfId="1" applyNumberFormat="1" applyFont="1" applyFill="1" applyBorder="1" applyAlignment="1">
      <alignment horizontal="center"/>
    </xf>
    <xf numFmtId="164" fontId="1" fillId="0" borderId="51" xfId="1" applyNumberFormat="1" applyFont="1" applyFill="1" applyBorder="1" applyAlignment="1">
      <alignment horizontal="center"/>
    </xf>
    <xf numFmtId="164" fontId="0" fillId="0" borderId="51" xfId="1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164" fontId="1" fillId="0" borderId="54" xfId="1" applyNumberFormat="1" applyFont="1" applyFill="1" applyBorder="1" applyAlignment="1">
      <alignment horizontal="center"/>
    </xf>
    <xf numFmtId="164" fontId="1" fillId="0" borderId="53" xfId="1" applyNumberFormat="1" applyFont="1" applyFill="1" applyBorder="1" applyAlignment="1">
      <alignment horizontal="center"/>
    </xf>
    <xf numFmtId="164" fontId="1" fillId="0" borderId="55" xfId="1" applyNumberFormat="1" applyFont="1" applyFill="1" applyBorder="1" applyAlignment="1">
      <alignment horizontal="center"/>
    </xf>
    <xf numFmtId="164" fontId="1" fillId="0" borderId="56" xfId="1" applyNumberFormat="1" applyFont="1" applyFill="1" applyBorder="1" applyAlignment="1">
      <alignment horizontal="center"/>
    </xf>
    <xf numFmtId="164" fontId="1" fillId="0" borderId="52" xfId="1" applyNumberFormat="1" applyFont="1" applyFill="1" applyBorder="1" applyAlignment="1">
      <alignment horizontal="center"/>
    </xf>
    <xf numFmtId="0" fontId="1" fillId="0" borderId="57" xfId="0" applyFont="1" applyBorder="1" applyAlignment="1">
      <alignment horizontal="center" wrapText="1"/>
    </xf>
    <xf numFmtId="9" fontId="1" fillId="0" borderId="57" xfId="0" applyNumberFormat="1" applyFont="1" applyBorder="1" applyAlignment="1">
      <alignment horizontal="center" wrapText="1"/>
    </xf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0" xfId="0" applyBorder="1" applyAlignment="1">
      <alignment horizontal="center"/>
    </xf>
    <xf numFmtId="0" fontId="1" fillId="0" borderId="54" xfId="0" applyFont="1" applyBorder="1" applyAlignment="1">
      <alignment horizontal="left" indent="1"/>
    </xf>
    <xf numFmtId="0" fontId="8" fillId="6" borderId="19" xfId="0" applyFont="1" applyFill="1" applyBorder="1"/>
    <xf numFmtId="164" fontId="8" fillId="6" borderId="19" xfId="1" applyNumberFormat="1" applyFont="1" applyFill="1" applyBorder="1" applyAlignment="1">
      <alignment horizontal="center"/>
    </xf>
    <xf numFmtId="164" fontId="8" fillId="6" borderId="21" xfId="1" applyNumberFormat="1" applyFont="1" applyFill="1" applyBorder="1" applyAlignment="1">
      <alignment horizontal="center"/>
    </xf>
    <xf numFmtId="164" fontId="8" fillId="6" borderId="30" xfId="1" applyNumberFormat="1" applyFont="1" applyFill="1" applyBorder="1" applyAlignment="1">
      <alignment horizontal="center"/>
    </xf>
    <xf numFmtId="164" fontId="8" fillId="6" borderId="20" xfId="1" applyNumberFormat="1" applyFont="1" applyFill="1" applyBorder="1" applyAlignment="1">
      <alignment horizontal="center"/>
    </xf>
    <xf numFmtId="0" fontId="7" fillId="5" borderId="36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164" fontId="0" fillId="7" borderId="0" xfId="1" applyNumberFormat="1" applyFont="1" applyFill="1" applyBorder="1" applyAlignment="1">
      <alignment horizontal="center"/>
    </xf>
    <xf numFmtId="0" fontId="0" fillId="7" borderId="0" xfId="0" applyFill="1"/>
    <xf numFmtId="0" fontId="0" fillId="7" borderId="11" xfId="0" applyFill="1" applyBorder="1"/>
    <xf numFmtId="0" fontId="0" fillId="7" borderId="0" xfId="0" applyFill="1" applyAlignment="1">
      <alignment horizontal="center"/>
    </xf>
    <xf numFmtId="0" fontId="0" fillId="7" borderId="16" xfId="0" applyFill="1" applyBorder="1"/>
    <xf numFmtId="0" fontId="0" fillId="8" borderId="0" xfId="0" applyFill="1" applyAlignment="1">
      <alignment horizontal="center"/>
    </xf>
    <xf numFmtId="0" fontId="10" fillId="8" borderId="11" xfId="0" applyFont="1" applyFill="1" applyBorder="1"/>
    <xf numFmtId="0" fontId="17" fillId="8" borderId="0" xfId="0" applyFont="1" applyFill="1"/>
    <xf numFmtId="0" fontId="20" fillId="8" borderId="0" xfId="0" applyFont="1" applyFill="1"/>
    <xf numFmtId="0" fontId="20" fillId="8" borderId="0" xfId="0" applyFont="1" applyFill="1" applyAlignment="1">
      <alignment horizontal="right"/>
    </xf>
    <xf numFmtId="0" fontId="20" fillId="8" borderId="0" xfId="0" quotePrefix="1" applyFont="1" applyFill="1" applyAlignment="1">
      <alignment horizontal="centerContinuous"/>
    </xf>
    <xf numFmtId="0" fontId="20" fillId="8" borderId="0" xfId="0" applyFont="1" applyFill="1" applyAlignment="1">
      <alignment horizontal="centerContinuous"/>
    </xf>
    <xf numFmtId="0" fontId="19" fillId="8" borderId="0" xfId="0" applyFont="1" applyFill="1"/>
    <xf numFmtId="0" fontId="5" fillId="8" borderId="0" xfId="0" applyFont="1" applyFill="1" applyAlignment="1" applyProtection="1">
      <alignment horizontal="centerContinuous"/>
      <protection locked="0"/>
    </xf>
    <xf numFmtId="0" fontId="5" fillId="8" borderId="16" xfId="0" applyFont="1" applyFill="1" applyBorder="1" applyAlignment="1" applyProtection="1">
      <alignment horizontal="center"/>
      <protection locked="0"/>
    </xf>
    <xf numFmtId="164" fontId="0" fillId="8" borderId="0" xfId="0" applyNumberFormat="1" applyFill="1" applyAlignment="1">
      <alignment horizontal="center"/>
    </xf>
    <xf numFmtId="0" fontId="1" fillId="9" borderId="19" xfId="0" applyFont="1" applyFill="1" applyBorder="1" applyAlignment="1">
      <alignment horizontal="centerContinuous"/>
    </xf>
    <xf numFmtId="0" fontId="1" fillId="9" borderId="21" xfId="0" applyFont="1" applyFill="1" applyBorder="1" applyAlignment="1">
      <alignment horizontal="centerContinuous"/>
    </xf>
    <xf numFmtId="0" fontId="1" fillId="9" borderId="20" xfId="0" applyFont="1" applyFill="1" applyBorder="1" applyAlignment="1">
      <alignment horizontal="centerContinuous"/>
    </xf>
    <xf numFmtId="164" fontId="0" fillId="9" borderId="13" xfId="1" applyNumberFormat="1" applyFont="1" applyFill="1" applyBorder="1" applyAlignment="1">
      <alignment horizontal="center"/>
    </xf>
    <xf numFmtId="164" fontId="0" fillId="9" borderId="0" xfId="1" applyNumberFormat="1" applyFont="1" applyFill="1" applyBorder="1" applyAlignment="1">
      <alignment horizontal="center"/>
    </xf>
    <xf numFmtId="164" fontId="0" fillId="9" borderId="3" xfId="1" applyNumberFormat="1" applyFont="1" applyFill="1" applyBorder="1" applyAlignment="1">
      <alignment horizontal="center"/>
    </xf>
    <xf numFmtId="164" fontId="0" fillId="9" borderId="15" xfId="1" applyNumberFormat="1" applyFont="1" applyFill="1" applyBorder="1" applyAlignment="1">
      <alignment horizontal="center"/>
    </xf>
    <xf numFmtId="164" fontId="0" fillId="9" borderId="16" xfId="1" applyNumberFormat="1" applyFont="1" applyFill="1" applyBorder="1" applyAlignment="1">
      <alignment horizontal="center"/>
    </xf>
    <xf numFmtId="164" fontId="0" fillId="9" borderId="9" xfId="1" applyNumberFormat="1" applyFont="1" applyFill="1" applyBorder="1" applyAlignment="1">
      <alignment horizontal="center"/>
    </xf>
    <xf numFmtId="164" fontId="0" fillId="9" borderId="12" xfId="1" applyNumberFormat="1" applyFont="1" applyFill="1" applyBorder="1" applyAlignment="1">
      <alignment horizontal="center"/>
    </xf>
    <xf numFmtId="164" fontId="0" fillId="9" borderId="17" xfId="1" applyNumberFormat="1" applyFont="1" applyFill="1" applyBorder="1" applyAlignment="1">
      <alignment horizontal="center"/>
    </xf>
    <xf numFmtId="164" fontId="0" fillId="9" borderId="11" xfId="1" applyNumberFormat="1" applyFont="1" applyFill="1" applyBorder="1" applyAlignment="1">
      <alignment horizontal="center"/>
    </xf>
    <xf numFmtId="164" fontId="0" fillId="9" borderId="0" xfId="0" applyNumberFormat="1" applyFill="1" applyAlignment="1">
      <alignment horizontal="center"/>
    </xf>
    <xf numFmtId="0" fontId="0" fillId="8" borderId="13" xfId="0" applyFill="1" applyBorder="1"/>
    <xf numFmtId="0" fontId="0" fillId="8" borderId="0" xfId="0" applyFill="1"/>
    <xf numFmtId="0" fontId="17" fillId="8" borderId="9" xfId="0" applyFont="1" applyFill="1" applyBorder="1"/>
    <xf numFmtId="0" fontId="0" fillId="8" borderId="11" xfId="0" applyFill="1" applyBorder="1" applyAlignment="1">
      <alignment horizontal="left" vertical="top" wrapText="1"/>
    </xf>
    <xf numFmtId="0" fontId="0" fillId="8" borderId="12" xfId="0" applyFill="1" applyBorder="1" applyAlignment="1">
      <alignment horizontal="left" vertical="top" wrapText="1"/>
    </xf>
    <xf numFmtId="0" fontId="0" fillId="8" borderId="0" xfId="0" applyFill="1" applyAlignment="1">
      <alignment horizontal="left"/>
    </xf>
    <xf numFmtId="0" fontId="0" fillId="8" borderId="5" xfId="0" applyFill="1" applyBorder="1" applyAlignment="1">
      <alignment horizontal="left"/>
    </xf>
    <xf numFmtId="164" fontId="0" fillId="8" borderId="5" xfId="0" applyNumberFormat="1" applyFill="1" applyBorder="1" applyAlignment="1">
      <alignment horizontal="center"/>
    </xf>
    <xf numFmtId="168" fontId="0" fillId="0" borderId="51" xfId="1" applyNumberFormat="1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Continuous"/>
    </xf>
    <xf numFmtId="0" fontId="1" fillId="2" borderId="21" xfId="0" applyFont="1" applyFill="1" applyBorder="1" applyAlignment="1">
      <alignment horizontal="centerContinuous"/>
    </xf>
    <xf numFmtId="0" fontId="1" fillId="2" borderId="20" xfId="0" applyFont="1" applyFill="1" applyBorder="1" applyAlignment="1">
      <alignment horizontal="centerContinuous"/>
    </xf>
    <xf numFmtId="165" fontId="28" fillId="0" borderId="27" xfId="0" applyNumberFormat="1" applyFont="1" applyBorder="1" applyAlignment="1">
      <alignment horizontal="center" vertical="center"/>
    </xf>
    <xf numFmtId="165" fontId="28" fillId="0" borderId="37" xfId="0" applyNumberFormat="1" applyFont="1" applyBorder="1" applyAlignment="1">
      <alignment horizontal="center" vertical="center"/>
    </xf>
    <xf numFmtId="165" fontId="28" fillId="0" borderId="0" xfId="0" applyNumberFormat="1" applyFont="1" applyAlignment="1">
      <alignment horizontal="center" vertical="center"/>
    </xf>
    <xf numFmtId="165" fontId="28" fillId="0" borderId="30" xfId="0" applyNumberFormat="1" applyFont="1" applyBorder="1" applyAlignment="1">
      <alignment horizontal="center" vertical="center"/>
    </xf>
    <xf numFmtId="165" fontId="28" fillId="0" borderId="31" xfId="0" applyNumberFormat="1" applyFont="1" applyBorder="1" applyAlignment="1">
      <alignment horizontal="center" vertical="center"/>
    </xf>
    <xf numFmtId="1" fontId="28" fillId="0" borderId="30" xfId="0" applyNumberFormat="1" applyFont="1" applyBorder="1" applyAlignment="1">
      <alignment horizontal="center" vertical="center"/>
    </xf>
    <xf numFmtId="165" fontId="28" fillId="0" borderId="26" xfId="0" applyNumberFormat="1" applyFont="1" applyBorder="1" applyAlignment="1" applyProtection="1">
      <alignment horizontal="center" vertical="center"/>
      <protection locked="0"/>
    </xf>
    <xf numFmtId="165" fontId="28" fillId="0" borderId="0" xfId="0" applyNumberFormat="1" applyFont="1" applyAlignment="1">
      <alignment horizontal="center"/>
    </xf>
    <xf numFmtId="0" fontId="7" fillId="4" borderId="25" xfId="0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left" vertical="center"/>
    </xf>
    <xf numFmtId="0" fontId="23" fillId="0" borderId="0" xfId="0" quotePrefix="1" applyFont="1" applyProtection="1">
      <protection locked="0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10" fontId="0" fillId="0" borderId="0" xfId="6" applyNumberFormat="1" applyFont="1"/>
    <xf numFmtId="0" fontId="1" fillId="0" borderId="0" xfId="0" applyFont="1" applyAlignment="1">
      <alignment wrapText="1"/>
    </xf>
    <xf numFmtId="0" fontId="1" fillId="0" borderId="8" xfId="0" quotePrefix="1" applyFont="1" applyBorder="1" applyAlignment="1">
      <alignment horizont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0" fontId="1" fillId="0" borderId="21" xfId="0" applyFont="1" applyBorder="1" applyAlignment="1">
      <alignment horizontal="centerContinuous"/>
    </xf>
    <xf numFmtId="0" fontId="1" fillId="0" borderId="20" xfId="0" quotePrefix="1" applyFont="1" applyBorder="1" applyAlignment="1">
      <alignment horizontal="centerContinuous"/>
    </xf>
    <xf numFmtId="0" fontId="1" fillId="10" borderId="8" xfId="0" quotePrefix="1" applyFont="1" applyFill="1" applyBorder="1" applyAlignment="1">
      <alignment horizontal="center"/>
    </xf>
    <xf numFmtId="0" fontId="23" fillId="0" borderId="0" xfId="0" applyFont="1" applyAlignment="1">
      <alignment horizontal="centerContinuous"/>
    </xf>
    <xf numFmtId="164" fontId="0" fillId="0" borderId="0" xfId="1" applyNumberFormat="1" applyFont="1" applyBorder="1"/>
    <xf numFmtId="169" fontId="0" fillId="0" borderId="0" xfId="0" applyNumberFormat="1" applyAlignment="1">
      <alignment horizontal="center"/>
    </xf>
    <xf numFmtId="0" fontId="8" fillId="6" borderId="19" xfId="0" applyFont="1" applyFill="1" applyBorder="1" applyAlignment="1">
      <alignment vertical="center"/>
    </xf>
    <xf numFmtId="164" fontId="8" fillId="6" borderId="19" xfId="1" applyNumberFormat="1" applyFont="1" applyFill="1" applyBorder="1" applyAlignment="1">
      <alignment horizontal="center" vertical="center"/>
    </xf>
    <xf numFmtId="164" fontId="8" fillId="6" borderId="21" xfId="1" applyNumberFormat="1" applyFont="1" applyFill="1" applyBorder="1" applyAlignment="1">
      <alignment horizontal="center" vertical="center"/>
    </xf>
    <xf numFmtId="164" fontId="8" fillId="6" borderId="8" xfId="1" applyNumberFormat="1" applyFont="1" applyFill="1" applyBorder="1" applyAlignment="1">
      <alignment horizontal="center" vertical="center"/>
    </xf>
    <xf numFmtId="168" fontId="8" fillId="6" borderId="20" xfId="1" applyNumberFormat="1" applyFont="1" applyFill="1" applyBorder="1" applyAlignment="1">
      <alignment horizontal="center" vertical="center"/>
    </xf>
    <xf numFmtId="170" fontId="8" fillId="6" borderId="21" xfId="1" applyNumberFormat="1" applyFont="1" applyFill="1" applyBorder="1" applyAlignment="1">
      <alignment horizontal="center"/>
    </xf>
    <xf numFmtId="165" fontId="7" fillId="0" borderId="33" xfId="0" applyNumberFormat="1" applyFont="1" applyBorder="1" applyAlignment="1" applyProtection="1">
      <alignment horizontal="right" vertical="center"/>
      <protection locked="0"/>
    </xf>
    <xf numFmtId="165" fontId="7" fillId="0" borderId="31" xfId="0" applyNumberFormat="1" applyFont="1" applyBorder="1" applyAlignment="1">
      <alignment horizontal="right" vertical="center"/>
    </xf>
    <xf numFmtId="165" fontId="0" fillId="0" borderId="26" xfId="0" applyNumberFormat="1" applyBorder="1" applyAlignment="1">
      <alignment vertical="center"/>
    </xf>
    <xf numFmtId="0" fontId="0" fillId="0" borderId="0" xfId="0" quotePrefix="1"/>
    <xf numFmtId="9" fontId="0" fillId="0" borderId="57" xfId="0" applyNumberFormat="1" applyBorder="1" applyAlignment="1">
      <alignment horizontal="center"/>
    </xf>
    <xf numFmtId="168" fontId="0" fillId="0" borderId="47" xfId="1" applyNumberFormat="1" applyFont="1" applyFill="1" applyBorder="1" applyAlignment="1">
      <alignment horizontal="center"/>
    </xf>
    <xf numFmtId="168" fontId="0" fillId="0" borderId="47" xfId="0" applyNumberFormat="1" applyBorder="1" applyAlignment="1">
      <alignment horizontal="center"/>
    </xf>
    <xf numFmtId="168" fontId="1" fillId="0" borderId="60" xfId="1" applyNumberFormat="1" applyFont="1" applyFill="1" applyBorder="1" applyAlignment="1">
      <alignment horizontal="center"/>
    </xf>
    <xf numFmtId="168" fontId="1" fillId="0" borderId="61" xfId="1" applyNumberFormat="1" applyFont="1" applyFill="1" applyBorder="1" applyAlignment="1">
      <alignment horizontal="center"/>
    </xf>
    <xf numFmtId="168" fontId="0" fillId="0" borderId="61" xfId="1" applyNumberFormat="1" applyFont="1" applyFill="1" applyBorder="1" applyAlignment="1">
      <alignment horizontal="center"/>
    </xf>
    <xf numFmtId="168" fontId="8" fillId="6" borderId="8" xfId="1" applyNumberFormat="1" applyFont="1" applyFill="1" applyBorder="1" applyAlignment="1">
      <alignment horizontal="center"/>
    </xf>
    <xf numFmtId="0" fontId="0" fillId="0" borderId="26" xfId="0" applyBorder="1"/>
    <xf numFmtId="0" fontId="0" fillId="0" borderId="0" xfId="0" quotePrefix="1" applyAlignment="1">
      <alignment horizontal="left" indent="2"/>
    </xf>
    <xf numFmtId="0" fontId="0" fillId="0" borderId="0" xfId="0" applyAlignment="1">
      <alignment horizontal="left" indent="1"/>
    </xf>
    <xf numFmtId="16" fontId="0" fillId="0" borderId="0" xfId="0" quotePrefix="1" applyNumberFormat="1" applyAlignment="1">
      <alignment horizontal="center"/>
    </xf>
    <xf numFmtId="164" fontId="1" fillId="0" borderId="0" xfId="0" applyNumberFormat="1" applyFont="1"/>
    <xf numFmtId="0" fontId="1" fillId="0" borderId="3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165" fontId="10" fillId="0" borderId="37" xfId="0" applyNumberFormat="1" applyFont="1" applyBorder="1" applyAlignment="1">
      <alignment horizontal="center" vertical="center"/>
    </xf>
    <xf numFmtId="0" fontId="0" fillId="0" borderId="36" xfId="0" applyBorder="1" applyAlignment="1">
      <alignment vertical="center" wrapText="1"/>
    </xf>
    <xf numFmtId="165" fontId="0" fillId="0" borderId="39" xfId="0" applyNumberFormat="1" applyBorder="1" applyAlignment="1">
      <alignment vertical="center"/>
    </xf>
    <xf numFmtId="0" fontId="0" fillId="0" borderId="19" xfId="0" applyBorder="1" applyAlignment="1">
      <alignment vertical="center"/>
    </xf>
    <xf numFmtId="165" fontId="0" fillId="0" borderId="21" xfId="0" applyNumberFormat="1" applyBorder="1" applyAlignment="1">
      <alignment vertical="center"/>
    </xf>
    <xf numFmtId="165" fontId="10" fillId="0" borderId="20" xfId="0" applyNumberFormat="1" applyFont="1" applyBorder="1" applyAlignment="1">
      <alignment horizontal="center"/>
    </xf>
    <xf numFmtId="0" fontId="0" fillId="0" borderId="29" xfId="0" applyBorder="1" applyAlignment="1">
      <alignment vertical="center"/>
    </xf>
    <xf numFmtId="165" fontId="0" fillId="0" borderId="30" xfId="0" applyNumberFormat="1" applyBorder="1" applyAlignment="1">
      <alignment vertical="center"/>
    </xf>
    <xf numFmtId="0" fontId="0" fillId="0" borderId="16" xfId="0" applyBorder="1" applyAlignment="1">
      <alignment horizontal="center"/>
    </xf>
    <xf numFmtId="0" fontId="27" fillId="2" borderId="0" xfId="0" applyFont="1" applyFill="1"/>
    <xf numFmtId="164" fontId="0" fillId="0" borderId="0" xfId="1" applyNumberFormat="1" applyFont="1" applyFill="1"/>
    <xf numFmtId="0" fontId="0" fillId="11" borderId="0" xfId="0" applyFill="1" applyAlignment="1">
      <alignment horizontal="center"/>
    </xf>
    <xf numFmtId="164" fontId="0" fillId="0" borderId="0" xfId="1" applyNumberFormat="1" applyFont="1"/>
    <xf numFmtId="0" fontId="32" fillId="0" borderId="0" xfId="0" applyFont="1"/>
    <xf numFmtId="164" fontId="0" fillId="0" borderId="0" xfId="1" applyNumberFormat="1" applyFont="1" applyFill="1" applyAlignment="1">
      <alignment horizontal="center"/>
    </xf>
    <xf numFmtId="0" fontId="26" fillId="0" borderId="13" xfId="0" applyFont="1" applyBorder="1" applyAlignment="1">
      <alignment horizontal="left" indent="1"/>
    </xf>
    <xf numFmtId="164" fontId="26" fillId="0" borderId="14" xfId="1" applyNumberFormat="1" applyFont="1" applyFill="1" applyBorder="1" applyAlignment="1">
      <alignment horizontal="center"/>
    </xf>
    <xf numFmtId="168" fontId="26" fillId="0" borderId="47" xfId="1" applyNumberFormat="1" applyFont="1" applyFill="1" applyBorder="1" applyAlignment="1">
      <alignment horizontal="center"/>
    </xf>
    <xf numFmtId="164" fontId="26" fillId="0" borderId="13" xfId="1" applyNumberFormat="1" applyFont="1" applyFill="1" applyBorder="1" applyAlignment="1">
      <alignment horizontal="center"/>
    </xf>
    <xf numFmtId="164" fontId="26" fillId="0" borderId="0" xfId="1" applyNumberFormat="1" applyFont="1" applyFill="1" applyBorder="1" applyAlignment="1">
      <alignment horizontal="center"/>
    </xf>
    <xf numFmtId="164" fontId="26" fillId="0" borderId="1" xfId="1" applyNumberFormat="1" applyFont="1" applyFill="1" applyBorder="1" applyAlignment="1">
      <alignment horizontal="center"/>
    </xf>
    <xf numFmtId="164" fontId="0" fillId="0" borderId="58" xfId="1" applyNumberFormat="1" applyFont="1" applyFill="1" applyBorder="1" applyAlignment="1">
      <alignment horizontal="center"/>
    </xf>
    <xf numFmtId="43" fontId="0" fillId="0" borderId="50" xfId="1" applyFont="1" applyFill="1" applyBorder="1" applyAlignment="1">
      <alignment horizontal="center"/>
    </xf>
    <xf numFmtId="164" fontId="0" fillId="0" borderId="59" xfId="1" applyNumberFormat="1" applyFont="1" applyFill="1" applyBorder="1" applyAlignment="1">
      <alignment horizontal="center"/>
    </xf>
    <xf numFmtId="49" fontId="16" fillId="0" borderId="0" xfId="0" quotePrefix="1" applyNumberFormat="1" applyFont="1"/>
    <xf numFmtId="0" fontId="0" fillId="0" borderId="48" xfId="0" applyBorder="1"/>
    <xf numFmtId="0" fontId="0" fillId="13" borderId="0" xfId="0" applyFill="1"/>
    <xf numFmtId="165" fontId="7" fillId="0" borderId="0" xfId="0" applyNumberFormat="1" applyFont="1"/>
    <xf numFmtId="164" fontId="7" fillId="0" borderId="0" xfId="1" applyNumberFormat="1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/>
    <xf numFmtId="44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7" fillId="0" borderId="0" xfId="1" applyNumberFormat="1" applyFont="1"/>
    <xf numFmtId="164" fontId="7" fillId="0" borderId="0" xfId="0" applyNumberFormat="1" applyFont="1"/>
    <xf numFmtId="164" fontId="7" fillId="0" borderId="8" xfId="0" applyNumberFormat="1" applyFont="1" applyBorder="1"/>
    <xf numFmtId="0" fontId="12" fillId="0" borderId="0" xfId="0" quotePrefix="1" applyFont="1"/>
    <xf numFmtId="1" fontId="0" fillId="0" borderId="26" xfId="1" applyNumberFormat="1" applyFont="1" applyFill="1" applyBorder="1" applyAlignment="1">
      <alignment horizontal="center"/>
    </xf>
    <xf numFmtId="165" fontId="10" fillId="0" borderId="27" xfId="0" applyNumberFormat="1" applyFont="1" applyBorder="1" applyAlignment="1">
      <alignment horizontal="center"/>
    </xf>
    <xf numFmtId="164" fontId="0" fillId="0" borderId="8" xfId="0" applyNumberFormat="1" applyBorder="1"/>
    <xf numFmtId="0" fontId="26" fillId="0" borderId="0" xfId="0" applyFont="1"/>
    <xf numFmtId="0" fontId="0" fillId="0" borderId="25" xfId="0" applyBorder="1" applyAlignment="1">
      <alignment vertical="center"/>
    </xf>
    <xf numFmtId="164" fontId="0" fillId="8" borderId="58" xfId="0" applyNumberFormat="1" applyFill="1" applyBorder="1" applyAlignment="1">
      <alignment horizontal="center"/>
    </xf>
    <xf numFmtId="164" fontId="0" fillId="8" borderId="50" xfId="0" applyNumberFormat="1" applyFill="1" applyBorder="1" applyAlignment="1">
      <alignment horizontal="center"/>
    </xf>
    <xf numFmtId="164" fontId="0" fillId="8" borderId="59" xfId="0" applyNumberFormat="1" applyFill="1" applyBorder="1" applyAlignment="1">
      <alignment horizontal="center"/>
    </xf>
    <xf numFmtId="0" fontId="0" fillId="0" borderId="0" xfId="0" applyAlignment="1">
      <alignment horizontal="right"/>
    </xf>
    <xf numFmtId="164" fontId="0" fillId="8" borderId="26" xfId="0" applyNumberFormat="1" applyFill="1" applyBorder="1" applyAlignment="1">
      <alignment horizontal="center"/>
    </xf>
    <xf numFmtId="164" fontId="26" fillId="6" borderId="0" xfId="1" applyNumberFormat="1" applyFont="1" applyFill="1" applyAlignment="1">
      <alignment horizontal="center"/>
    </xf>
    <xf numFmtId="0" fontId="26" fillId="0" borderId="0" xfId="0" applyFont="1" applyAlignment="1">
      <alignment horizontal="center"/>
    </xf>
    <xf numFmtId="0" fontId="13" fillId="0" borderId="0" xfId="0" applyFont="1"/>
    <xf numFmtId="0" fontId="12" fillId="0" borderId="0" xfId="0" applyFont="1"/>
    <xf numFmtId="0" fontId="27" fillId="0" borderId="0" xfId="0" applyFont="1"/>
    <xf numFmtId="0" fontId="21" fillId="0" borderId="0" xfId="0" applyFont="1" applyAlignment="1">
      <alignment horizontal="center"/>
    </xf>
    <xf numFmtId="0" fontId="33" fillId="0" borderId="0" xfId="0" applyFont="1"/>
    <xf numFmtId="164" fontId="3" fillId="0" borderId="14" xfId="1" applyNumberFormat="1" applyFont="1" applyFill="1" applyBorder="1" applyAlignment="1">
      <alignment horizontal="center"/>
    </xf>
    <xf numFmtId="168" fontId="3" fillId="0" borderId="47" xfId="1" applyNumberFormat="1" applyFont="1" applyFill="1" applyBorder="1" applyAlignment="1">
      <alignment horizontal="center"/>
    </xf>
    <xf numFmtId="0" fontId="26" fillId="0" borderId="4" xfId="0" applyFont="1" applyBorder="1"/>
    <xf numFmtId="0" fontId="26" fillId="0" borderId="5" xfId="0" applyFont="1" applyBorder="1"/>
    <xf numFmtId="164" fontId="3" fillId="4" borderId="4" xfId="1" applyNumberFormat="1" applyFont="1" applyFill="1" applyBorder="1"/>
    <xf numFmtId="164" fontId="3" fillId="4" borderId="5" xfId="1" applyNumberFormat="1" applyFont="1" applyFill="1" applyBorder="1"/>
    <xf numFmtId="164" fontId="3" fillId="4" borderId="7" xfId="1" applyNumberFormat="1" applyFont="1" applyFill="1" applyBorder="1"/>
    <xf numFmtId="164" fontId="26" fillId="9" borderId="0" xfId="1" applyNumberFormat="1" applyFont="1" applyFill="1" applyBorder="1"/>
    <xf numFmtId="0" fontId="0" fillId="0" borderId="2" xfId="0" applyBorder="1"/>
    <xf numFmtId="0" fontId="26" fillId="0" borderId="2" xfId="0" applyFont="1" applyBorder="1" applyAlignment="1">
      <alignment horizontal="left" indent="2"/>
    </xf>
    <xf numFmtId="164" fontId="26" fillId="9" borderId="3" xfId="1" applyNumberFormat="1" applyFont="1" applyFill="1" applyBorder="1"/>
    <xf numFmtId="164" fontId="26" fillId="0" borderId="5" xfId="0" applyNumberFormat="1" applyFont="1" applyBorder="1"/>
    <xf numFmtId="164" fontId="26" fillId="0" borderId="7" xfId="0" applyNumberFormat="1" applyFont="1" applyBorder="1"/>
    <xf numFmtId="164" fontId="0" fillId="4" borderId="4" xfId="1" applyNumberFormat="1" applyFont="1" applyFill="1" applyBorder="1" applyAlignment="1">
      <alignment horizontal="center"/>
    </xf>
    <xf numFmtId="164" fontId="0" fillId="4" borderId="5" xfId="1" applyNumberFormat="1" applyFont="1" applyFill="1" applyBorder="1" applyAlignment="1">
      <alignment horizontal="center"/>
    </xf>
    <xf numFmtId="164" fontId="0" fillId="4" borderId="7" xfId="1" applyNumberFormat="1" applyFont="1" applyFill="1" applyBorder="1" applyAlignment="1">
      <alignment horizontal="center"/>
    </xf>
    <xf numFmtId="0" fontId="0" fillId="14" borderId="58" xfId="0" applyFill="1" applyBorder="1"/>
    <xf numFmtId="0" fontId="0" fillId="14" borderId="50" xfId="0" applyFill="1" applyBorder="1" applyAlignment="1">
      <alignment horizontal="center"/>
    </xf>
    <xf numFmtId="0" fontId="0" fillId="14" borderId="59" xfId="0" applyFill="1" applyBorder="1" applyAlignment="1">
      <alignment horizontal="center"/>
    </xf>
    <xf numFmtId="0" fontId="17" fillId="0" borderId="9" xfId="0" applyFont="1" applyBorder="1" applyAlignment="1" applyProtection="1">
      <alignment vertical="center"/>
      <protection locked="0"/>
    </xf>
    <xf numFmtId="0" fontId="20" fillId="11" borderId="0" xfId="0" quotePrefix="1" applyFont="1" applyFill="1" applyAlignment="1">
      <alignment horizontal="centerContinuous"/>
    </xf>
    <xf numFmtId="0" fontId="5" fillId="8" borderId="0" xfId="0" applyFont="1" applyFill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6" fillId="0" borderId="0" xfId="0" quotePrefix="1" applyFont="1"/>
    <xf numFmtId="0" fontId="0" fillId="0" borderId="0" xfId="0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0" fillId="0" borderId="1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29" fillId="0" borderId="0" xfId="0" quotePrefix="1" applyFont="1" applyAlignment="1">
      <alignment horizontal="center"/>
    </xf>
    <xf numFmtId="0" fontId="30" fillId="0" borderId="0" xfId="0" applyFont="1" applyAlignment="1">
      <alignment horizontal="center"/>
    </xf>
    <xf numFmtId="0" fontId="6" fillId="4" borderId="29" xfId="0" applyFont="1" applyFill="1" applyBorder="1" applyAlignment="1">
      <alignment horizontal="center" vertical="center"/>
    </xf>
    <xf numFmtId="0" fontId="6" fillId="4" borderId="30" xfId="0" applyFont="1" applyFill="1" applyBorder="1" applyAlignment="1">
      <alignment horizontal="center" vertical="center"/>
    </xf>
    <xf numFmtId="0" fontId="6" fillId="4" borderId="31" xfId="0" applyFont="1" applyFill="1" applyBorder="1" applyAlignment="1">
      <alignment horizontal="center" vertical="center"/>
    </xf>
    <xf numFmtId="0" fontId="9" fillId="0" borderId="32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25" xfId="0" applyFont="1" applyBorder="1" applyAlignment="1">
      <alignment horizontal="left" vertical="center"/>
    </xf>
    <xf numFmtId="0" fontId="9" fillId="0" borderId="26" xfId="0" applyFont="1" applyBorder="1" applyAlignment="1">
      <alignment horizontal="left" vertical="center"/>
    </xf>
    <xf numFmtId="0" fontId="7" fillId="0" borderId="36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165" fontId="7" fillId="0" borderId="37" xfId="0" applyNumberFormat="1" applyFont="1" applyBorder="1" applyAlignment="1" applyProtection="1">
      <alignment horizontal="center" vertical="center"/>
      <protection locked="0"/>
    </xf>
    <xf numFmtId="165" fontId="7" fillId="0" borderId="33" xfId="0" applyNumberFormat="1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>
      <alignment horizontal="left" vertical="center" wrapText="1"/>
    </xf>
    <xf numFmtId="165" fontId="7" fillId="0" borderId="27" xfId="0" applyNumberFormat="1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>
      <alignment horizontal="left" vertical="center"/>
    </xf>
    <xf numFmtId="165" fontId="7" fillId="0" borderId="18" xfId="0" applyNumberFormat="1" applyFont="1" applyBorder="1" applyAlignment="1" applyProtection="1">
      <alignment horizontal="center" vertical="center"/>
      <protection locked="0"/>
    </xf>
    <xf numFmtId="0" fontId="7" fillId="0" borderId="22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165" fontId="7" fillId="0" borderId="35" xfId="0" applyNumberFormat="1" applyFont="1" applyBorder="1" applyAlignment="1">
      <alignment horizontal="center" vertical="center"/>
    </xf>
    <xf numFmtId="165" fontId="7" fillId="0" borderId="38" xfId="0" applyNumberFormat="1" applyFont="1" applyBorder="1" applyAlignment="1">
      <alignment horizontal="center" vertical="center"/>
    </xf>
    <xf numFmtId="0" fontId="9" fillId="0" borderId="36" xfId="0" applyFont="1" applyBorder="1" applyAlignment="1">
      <alignment horizontal="left" vertical="center"/>
    </xf>
    <xf numFmtId="0" fontId="9" fillId="0" borderId="39" xfId="0" applyFont="1" applyBorder="1" applyAlignment="1">
      <alignment horizontal="left" vertical="center"/>
    </xf>
    <xf numFmtId="0" fontId="9" fillId="0" borderId="29" xfId="0" applyFont="1" applyBorder="1" applyAlignment="1">
      <alignment vertical="center"/>
    </xf>
    <xf numFmtId="0" fontId="9" fillId="0" borderId="30" xfId="0" applyFont="1" applyBorder="1" applyAlignment="1">
      <alignment vertical="center"/>
    </xf>
    <xf numFmtId="164" fontId="0" fillId="10" borderId="26" xfId="1" applyNumberFormat="1" applyFont="1" applyFill="1" applyBorder="1" applyAlignment="1">
      <alignment horizontal="center"/>
    </xf>
    <xf numFmtId="164" fontId="0" fillId="9" borderId="26" xfId="1" applyNumberFormat="1" applyFont="1" applyFill="1" applyBorder="1" applyAlignment="1">
      <alignment horizontal="center"/>
    </xf>
    <xf numFmtId="0" fontId="0" fillId="0" borderId="8" xfId="0" applyBorder="1"/>
    <xf numFmtId="164" fontId="0" fillId="10" borderId="8" xfId="1" applyNumberFormat="1" applyFont="1" applyFill="1" applyBorder="1" applyAlignment="1">
      <alignment horizontal="center"/>
    </xf>
    <xf numFmtId="164" fontId="0" fillId="0" borderId="8" xfId="1" applyNumberFormat="1" applyFont="1" applyFill="1" applyBorder="1" applyAlignment="1">
      <alignment horizontal="center"/>
    </xf>
    <xf numFmtId="164" fontId="0" fillId="9" borderId="8" xfId="1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left" indent="1"/>
    </xf>
    <xf numFmtId="0" fontId="1" fillId="9" borderId="57" xfId="0" quotePrefix="1" applyFont="1" applyFill="1" applyBorder="1" applyAlignment="1">
      <alignment horizontal="center"/>
    </xf>
    <xf numFmtId="0" fontId="1" fillId="0" borderId="57" xfId="0" quotePrefix="1" applyFont="1" applyBorder="1" applyAlignment="1">
      <alignment horizontal="center"/>
    </xf>
    <xf numFmtId="0" fontId="1" fillId="0" borderId="9" xfId="0" quotePrefix="1" applyFont="1" applyBorder="1" applyAlignment="1">
      <alignment horizontal="center"/>
    </xf>
    <xf numFmtId="164" fontId="22" fillId="10" borderId="13" xfId="1" applyNumberFormat="1" applyFont="1" applyFill="1" applyBorder="1" applyAlignment="1">
      <alignment horizontal="center"/>
    </xf>
    <xf numFmtId="164" fontId="22" fillId="10" borderId="0" xfId="1" applyNumberFormat="1" applyFont="1" applyFill="1" applyBorder="1" applyAlignment="1">
      <alignment horizontal="center"/>
    </xf>
    <xf numFmtId="164" fontId="22" fillId="10" borderId="14" xfId="1" applyNumberFormat="1" applyFont="1" applyFill="1" applyBorder="1" applyAlignment="1">
      <alignment horizontal="center"/>
    </xf>
    <xf numFmtId="164" fontId="22" fillId="0" borderId="0" xfId="1" applyNumberFormat="1" applyFont="1" applyFill="1" applyBorder="1" applyAlignment="1">
      <alignment horizontal="center"/>
    </xf>
    <xf numFmtId="164" fontId="0" fillId="9" borderId="13" xfId="0" applyNumberFormat="1" applyFill="1" applyBorder="1" applyAlignment="1">
      <alignment horizontal="center"/>
    </xf>
    <xf numFmtId="164" fontId="0" fillId="9" borderId="14" xfId="0" applyNumberFormat="1" applyFill="1" applyBorder="1" applyAlignment="1">
      <alignment horizontal="center"/>
    </xf>
    <xf numFmtId="0" fontId="1" fillId="0" borderId="58" xfId="0" applyFont="1" applyBorder="1" applyAlignment="1">
      <alignment horizontal="left" indent="1"/>
    </xf>
    <xf numFmtId="0" fontId="1" fillId="0" borderId="58" xfId="0" applyFont="1" applyBorder="1"/>
    <xf numFmtId="164" fontId="0" fillId="10" borderId="39" xfId="1" applyNumberFormat="1" applyFont="1" applyFill="1" applyBorder="1" applyAlignment="1">
      <alignment horizontal="center"/>
    </xf>
    <xf numFmtId="164" fontId="0" fillId="12" borderId="39" xfId="1" applyNumberFormat="1" applyFont="1" applyFill="1" applyBorder="1" applyAlignment="1">
      <alignment horizontal="center"/>
    </xf>
    <xf numFmtId="0" fontId="0" fillId="0" borderId="58" xfId="0" applyBorder="1"/>
    <xf numFmtId="0" fontId="0" fillId="8" borderId="58" xfId="0" applyFill="1" applyBorder="1"/>
    <xf numFmtId="164" fontId="0" fillId="9" borderId="1" xfId="1" applyNumberFormat="1" applyFont="1" applyFill="1" applyBorder="1" applyAlignment="1">
      <alignment horizontal="center"/>
    </xf>
    <xf numFmtId="164" fontId="0" fillId="9" borderId="8" xfId="1" applyNumberFormat="1" applyFont="1" applyFill="1" applyBorder="1" applyAlignment="1"/>
    <xf numFmtId="164" fontId="0" fillId="0" borderId="8" xfId="1" applyNumberFormat="1" applyFont="1" applyFill="1" applyBorder="1" applyAlignment="1"/>
    <xf numFmtId="43" fontId="0" fillId="9" borderId="8" xfId="1" applyFont="1" applyFill="1" applyBorder="1" applyAlignment="1"/>
    <xf numFmtId="43" fontId="0" fillId="0" borderId="8" xfId="1" applyFont="1" applyFill="1" applyBorder="1" applyAlignment="1"/>
    <xf numFmtId="166" fontId="0" fillId="9" borderId="8" xfId="1" applyNumberFormat="1" applyFont="1" applyFill="1" applyBorder="1" applyAlignment="1"/>
    <xf numFmtId="166" fontId="0" fillId="0" borderId="8" xfId="1" applyNumberFormat="1" applyFont="1" applyFill="1" applyBorder="1" applyAlignment="1"/>
    <xf numFmtId="4" fontId="0" fillId="9" borderId="8" xfId="1" applyNumberFormat="1" applyFont="1" applyFill="1" applyBorder="1" applyAlignment="1"/>
    <xf numFmtId="4" fontId="0" fillId="0" borderId="8" xfId="1" applyNumberFormat="1" applyFont="1" applyFill="1" applyBorder="1" applyAlignment="1"/>
    <xf numFmtId="6" fontId="0" fillId="9" borderId="8" xfId="0" applyNumberFormat="1" applyFill="1" applyBorder="1" applyAlignment="1">
      <alignment horizontal="right"/>
    </xf>
    <xf numFmtId="6" fontId="0" fillId="0" borderId="8" xfId="0" applyNumberFormat="1" applyBorder="1" applyAlignment="1">
      <alignment horizontal="right"/>
    </xf>
    <xf numFmtId="0" fontId="0" fillId="15" borderId="58" xfId="0" applyFill="1" applyBorder="1"/>
    <xf numFmtId="164" fontId="0" fillId="15" borderId="8" xfId="1" applyNumberFormat="1" applyFont="1" applyFill="1" applyBorder="1" applyAlignment="1">
      <alignment horizontal="center"/>
    </xf>
  </cellXfs>
  <cellStyles count="12">
    <cellStyle name="Comma" xfId="1" builtinId="3"/>
    <cellStyle name="Comma 2" xfId="11" xr:uid="{00000000-0005-0000-0000-000001000000}"/>
    <cellStyle name="Comma0" xfId="3" xr:uid="{00000000-0005-0000-0000-000002000000}"/>
    <cellStyle name="Currency 3" xfId="7" xr:uid="{00000000-0005-0000-0000-000003000000}"/>
    <cellStyle name="Normal" xfId="0" builtinId="0"/>
    <cellStyle name="Normal 10 2" xfId="9" xr:uid="{00000000-0005-0000-0000-000005000000}"/>
    <cellStyle name="Normal 124 3" xfId="8" xr:uid="{00000000-0005-0000-0000-000006000000}"/>
    <cellStyle name="Normal 2" xfId="5" xr:uid="{00000000-0005-0000-0000-000007000000}"/>
    <cellStyle name="Normal 2 2" xfId="2" xr:uid="{00000000-0005-0000-0000-000008000000}"/>
    <cellStyle name="Normal 3" xfId="4" xr:uid="{00000000-0005-0000-0000-000009000000}"/>
    <cellStyle name="Percent" xfId="6" builtinId="5"/>
    <cellStyle name="Percent 2" xfId="10" xr:uid="{00000000-0005-0000-0000-00000B000000}"/>
  </cellStyles>
  <dxfs count="1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FFCC"/>
      <color rgb="FFFF9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customXml" Target="../customXml/item5.xml"/><Relationship Id="rId47" Type="http://schemas.openxmlformats.org/officeDocument/2006/relationships/customXml" Target="../customXml/item10.xml"/><Relationship Id="rId63" Type="http://schemas.openxmlformats.org/officeDocument/2006/relationships/customXml" Target="../customXml/item26.xml"/><Relationship Id="rId68" Type="http://schemas.openxmlformats.org/officeDocument/2006/relationships/customXml" Target="../customXml/item31.xml"/><Relationship Id="rId16" Type="http://schemas.openxmlformats.org/officeDocument/2006/relationships/externalLink" Target="externalLinks/externalLink8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calcChain" Target="calcChain.xml"/><Relationship Id="rId53" Type="http://schemas.openxmlformats.org/officeDocument/2006/relationships/customXml" Target="../customXml/item16.xml"/><Relationship Id="rId58" Type="http://schemas.openxmlformats.org/officeDocument/2006/relationships/customXml" Target="../customXml/item21.xml"/><Relationship Id="rId74" Type="http://schemas.openxmlformats.org/officeDocument/2006/relationships/customXml" Target="../customXml/item37.xml"/><Relationship Id="rId79" Type="http://schemas.openxmlformats.org/officeDocument/2006/relationships/customXml" Target="../customXml/item42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4.xml"/><Relationship Id="rId82" Type="http://schemas.openxmlformats.org/officeDocument/2006/relationships/customXml" Target="../customXml/item45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styles" Target="styles.xml"/><Relationship Id="rId43" Type="http://schemas.openxmlformats.org/officeDocument/2006/relationships/customXml" Target="../customXml/item6.xml"/><Relationship Id="rId48" Type="http://schemas.openxmlformats.org/officeDocument/2006/relationships/customXml" Target="../customXml/item11.xml"/><Relationship Id="rId56" Type="http://schemas.openxmlformats.org/officeDocument/2006/relationships/customXml" Target="../customXml/item19.xml"/><Relationship Id="rId64" Type="http://schemas.openxmlformats.org/officeDocument/2006/relationships/customXml" Target="../customXml/item27.xml"/><Relationship Id="rId69" Type="http://schemas.openxmlformats.org/officeDocument/2006/relationships/customXml" Target="../customXml/item32.xml"/><Relationship Id="rId77" Type="http://schemas.openxmlformats.org/officeDocument/2006/relationships/customXml" Target="../customXml/item40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4.xml"/><Relationship Id="rId72" Type="http://schemas.openxmlformats.org/officeDocument/2006/relationships/customXml" Target="../customXml/item35.xml"/><Relationship Id="rId80" Type="http://schemas.openxmlformats.org/officeDocument/2006/relationships/customXml" Target="../customXml/item4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customXml" Target="../customXml/item1.xml"/><Relationship Id="rId46" Type="http://schemas.openxmlformats.org/officeDocument/2006/relationships/customXml" Target="../customXml/item9.xml"/><Relationship Id="rId59" Type="http://schemas.openxmlformats.org/officeDocument/2006/relationships/customXml" Target="../customXml/item22.xml"/><Relationship Id="rId67" Type="http://schemas.openxmlformats.org/officeDocument/2006/relationships/customXml" Target="../customXml/item30.xml"/><Relationship Id="rId20" Type="http://schemas.openxmlformats.org/officeDocument/2006/relationships/externalLink" Target="externalLinks/externalLink12.xml"/><Relationship Id="rId41" Type="http://schemas.openxmlformats.org/officeDocument/2006/relationships/customXml" Target="../customXml/item4.xml"/><Relationship Id="rId54" Type="http://schemas.openxmlformats.org/officeDocument/2006/relationships/customXml" Target="../customXml/item17.xml"/><Relationship Id="rId62" Type="http://schemas.openxmlformats.org/officeDocument/2006/relationships/customXml" Target="../customXml/item25.xml"/><Relationship Id="rId70" Type="http://schemas.openxmlformats.org/officeDocument/2006/relationships/customXml" Target="../customXml/item33.xml"/><Relationship Id="rId75" Type="http://schemas.openxmlformats.org/officeDocument/2006/relationships/customXml" Target="../customXml/item38.xml"/><Relationship Id="rId83" Type="http://schemas.openxmlformats.org/officeDocument/2006/relationships/customXml" Target="../customXml/item4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sharedStrings" Target="sharedStrings.xml"/><Relationship Id="rId49" Type="http://schemas.openxmlformats.org/officeDocument/2006/relationships/customXml" Target="../customXml/item12.xml"/><Relationship Id="rId57" Type="http://schemas.openxmlformats.org/officeDocument/2006/relationships/customXml" Target="../customXml/item20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customXml" Target="../customXml/item7.xml"/><Relationship Id="rId52" Type="http://schemas.openxmlformats.org/officeDocument/2006/relationships/customXml" Target="../customXml/item15.xml"/><Relationship Id="rId60" Type="http://schemas.openxmlformats.org/officeDocument/2006/relationships/customXml" Target="../customXml/item23.xml"/><Relationship Id="rId65" Type="http://schemas.openxmlformats.org/officeDocument/2006/relationships/customXml" Target="../customXml/item28.xml"/><Relationship Id="rId73" Type="http://schemas.openxmlformats.org/officeDocument/2006/relationships/customXml" Target="../customXml/item36.xml"/><Relationship Id="rId78" Type="http://schemas.openxmlformats.org/officeDocument/2006/relationships/customXml" Target="../customXml/item41.xml"/><Relationship Id="rId81" Type="http://schemas.openxmlformats.org/officeDocument/2006/relationships/customXml" Target="../customXml/item4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customXml" Target="../customXml/item2.xml"/><Relationship Id="rId34" Type="http://schemas.openxmlformats.org/officeDocument/2006/relationships/theme" Target="theme/theme1.xml"/><Relationship Id="rId50" Type="http://schemas.openxmlformats.org/officeDocument/2006/relationships/customXml" Target="../customXml/item13.xml"/><Relationship Id="rId55" Type="http://schemas.openxmlformats.org/officeDocument/2006/relationships/customXml" Target="../customXml/item18.xml"/><Relationship Id="rId76" Type="http://schemas.openxmlformats.org/officeDocument/2006/relationships/customXml" Target="../customXml/item39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customXml" Target="../customXml/item3.xml"/><Relationship Id="rId45" Type="http://schemas.openxmlformats.org/officeDocument/2006/relationships/customXml" Target="../customXml/item8.xml"/><Relationship Id="rId66" Type="http://schemas.openxmlformats.org/officeDocument/2006/relationships/customXml" Target="../customXml/item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150183</xdr:colOff>
      <xdr:row>70</xdr:row>
      <xdr:rowOff>135005</xdr:rowOff>
    </xdr:from>
    <xdr:to>
      <xdr:col>13</xdr:col>
      <xdr:colOff>221324</xdr:colOff>
      <xdr:row>74</xdr:row>
      <xdr:rowOff>77855</xdr:rowOff>
    </xdr:to>
    <xdr:sp macro="" textlink="">
      <xdr:nvSpPr>
        <xdr:cNvPr id="6" name="Arrow: Left 5">
          <a:extLst>
            <a:ext uri="{FF2B5EF4-FFF2-40B4-BE49-F238E27FC236}">
              <a16:creationId xmlns:a16="http://schemas.microsoft.com/office/drawing/2014/main" id="{6AF46D3D-45EC-CD74-C542-C8F2807F6C15}"/>
            </a:ext>
          </a:extLst>
        </xdr:cNvPr>
        <xdr:cNvSpPr/>
      </xdr:nvSpPr>
      <xdr:spPr>
        <a:xfrm rot="693772">
          <a:off x="4388808" y="9469505"/>
          <a:ext cx="3785891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600" b="1"/>
            <a:t>Add in capital</a:t>
          </a:r>
          <a:r>
            <a:rPr lang="en-US" sz="1600" b="1" baseline="0"/>
            <a:t> description (if applicable)</a:t>
          </a:r>
          <a:endParaRPr lang="en-US" sz="16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Documents%20and%20Settings/hottelmc/Local%20Settings/Temporary%20Internet%20Files/Content.Outlook/C62MRWW6/CashFlow_Template_v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-filer\accounting\Documents%20and%20Settings\jmcdonald\Desktop\DeptBuds06\ROLLUP_CONSOLIDA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chroll\Dropbox%20(Pansophic%20Learning)\FY2022\Schroll\A+%20MONTHLY%20REPORT%20-%20Mar%20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Users/khudson/Dropbox%20(Pansophic%20Learning)/FY2018/11+1%20Forecast/Blended%20Schools/YAE/Forecast/FY18%20YAE%20Financial%20Folder%2005.31.1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nthly%20Fixed%20Assets%20Reports\Fixed%20Assets%20-%20Journal%20Entry%20Reserve%20Report%20-%20DEC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-filer\accounting\TEMP\Insurance%20Expense%20Credit%20Earn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Users/mflora/Dropbox%20(Pansophic%20Learning)/FY2017/Monroe%20Preparatory%20School%205%20Yr%20Mode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Users/mflora/Dropbox%20(Pansophic%20Learning)/Mike's%20Folders/School%20Forecasting/FY17/FY18%20Budget/Monroe/Budget/Monroe%20Preparatory%20School%205%20Yr%20Mode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4528AF\SMD%20FY17-FY21%20Revised%20Operating%20%20Budget%20Draft%20-%208.31.1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Users/mflora/Dropbox%20(Pansophic%20Learning)/FY2018/Revised%20FY18%20Budget/Blended%20Schools/Cleveland%20Prep/Forecast/CLVP%20FY18%20Staffing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%20Note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Documents%20and%20Settings/sgoetzinger/Local%20Settings/Temporary%20Internet%20Files/Content.Outlook/CQ8DZ8H6/E%201%20KCDL%20Fixed%20Assets%20Roll%20Forwar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nthly%20Fixed%20Assets%20(Journal%20Entry%20Reserve)%20Reports\Fixed%20Assets%20-%20Journal%20Entry%20Reserve%20Report%20-%20JAN%20201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Users/sgoetzinger/AppData/Roaming/Microsoft/Excel/Pansophic%20Projection%20Model%20v75%20(version%202).xlsb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Documents%20and%20Settings/swatson.K12/My%20Documents/Budgets/PD%20Working%20Budgets/Budget%20-%20600-PD%201-8-07%20KTR%20Actuals%20Upda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Users/liekel/Desktop/Inventory%20Segmentation_11%2014%2013_v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Documents%20and%20Settings/sgoetzinger.k12/Local%20Settings/Temporary%20Internet%20Files/OLKB/Product%20Development%20Consulting%20Expenses%2068500%20601-804%20FY%20Q1%2020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11%20Deferred%20Gain%20%20Loss%20Sale%20Leaseback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finance/finance_dept/AUDIT%20FINANCIALS%20AND%20SCHEDULES/6-30-11/Q3%202011/10Q/3q11_Cash%20Flow_Consolidated_Summary_F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fdic\d\My%20Documents\Consultancy\Feasibility%20Studies\Tuna%20Fish\2%20-%20Projected%20Financials\Financials%20-%20Industrial%20Fish%20Vessels%20-%2011.02.04%20-%20arrang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Capitalization%20Plan/Strategic%20Plan%208-3-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sophic-my.sharepoint.com/Documents%20and%20Settings/Grenzulli/Local%20Settings/Temporary%20Internet%20Files/OLK68/Budget%20Analysis%202009-10%2008-19-2009%20Scenario%20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TEMP\WINNT\Profiles\meves\Temporary%20Internet%20Files\OLK8\2000\12Dec00\Emerging%20Markets\TB\TB%20365%20Belgium%2012_00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-filer\accounting\File%20Cabinet\EXCEL\EMKAY%20FEB%20INVOI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-filer\accounting\Documents%20and%20Settings\jmcdonald\Desktop\DeptBuds06\Corporate\1000_GenCor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B_Purchases"/>
      <sheetName val="3.11_BS"/>
      <sheetName val="3.11_IS"/>
      <sheetName val="6.10_BS"/>
      <sheetName val="6.10_IS"/>
      <sheetName val="SE Rollforward YTD"/>
      <sheetName val="Balance Sheet"/>
      <sheetName val="Income Statement"/>
      <sheetName val="GP_Dump"/>
      <sheetName val="PPE"/>
      <sheetName val="IntangibleAmtz"/>
      <sheetName val="Sheet2"/>
      <sheetName val="CASSA - 5 Year"/>
    </sheetNames>
    <sheetDataSet>
      <sheetData sheetId="0" refreshError="1">
        <row r="3">
          <cell r="R3">
            <v>15127.10628</v>
          </cell>
        </row>
        <row r="7">
          <cell r="E7">
            <v>1843</v>
          </cell>
        </row>
        <row r="8">
          <cell r="E8">
            <v>-62864</v>
          </cell>
        </row>
        <row r="9">
          <cell r="E9">
            <v>7165</v>
          </cell>
        </row>
        <row r="10">
          <cell r="E10">
            <v>-96</v>
          </cell>
        </row>
        <row r="11">
          <cell r="E11">
            <v>-1397</v>
          </cell>
        </row>
        <row r="12">
          <cell r="E12">
            <v>-1994</v>
          </cell>
        </row>
        <row r="15">
          <cell r="E15">
            <v>-20117</v>
          </cell>
        </row>
        <row r="16">
          <cell r="E16">
            <v>-7889</v>
          </cell>
        </row>
        <row r="17">
          <cell r="E17">
            <v>-12783</v>
          </cell>
        </row>
        <row r="18">
          <cell r="E18">
            <v>5912</v>
          </cell>
          <cell r="R18">
            <v>30462.671780000004</v>
          </cell>
        </row>
        <row r="19">
          <cell r="E19">
            <v>-25067</v>
          </cell>
        </row>
        <row r="20">
          <cell r="E20">
            <v>-51755</v>
          </cell>
        </row>
        <row r="21">
          <cell r="E21">
            <v>-10000</v>
          </cell>
        </row>
        <row r="22">
          <cell r="E22">
            <v>-2412</v>
          </cell>
          <cell r="R22">
            <v>1476.1066200000009</v>
          </cell>
        </row>
        <row r="23">
          <cell r="R23">
            <v>729.47447999999997</v>
          </cell>
        </row>
        <row r="24">
          <cell r="R24">
            <v>182.12448999999998</v>
          </cell>
        </row>
        <row r="27">
          <cell r="E27">
            <v>1082</v>
          </cell>
          <cell r="R27">
            <v>7452.7579999999998</v>
          </cell>
        </row>
        <row r="28">
          <cell r="E28">
            <v>3628</v>
          </cell>
          <cell r="R28">
            <v>8252.3915000000015</v>
          </cell>
        </row>
        <row r="29">
          <cell r="E29">
            <v>-1936</v>
          </cell>
          <cell r="R29">
            <v>5442.5450000000001</v>
          </cell>
        </row>
        <row r="30">
          <cell r="E30">
            <v>18722</v>
          </cell>
          <cell r="R30">
            <v>-1594.6823100000001</v>
          </cell>
        </row>
        <row r="31">
          <cell r="E31">
            <v>2375</v>
          </cell>
        </row>
        <row r="32">
          <cell r="E32">
            <v>-597</v>
          </cell>
        </row>
        <row r="35">
          <cell r="E35">
            <v>2104</v>
          </cell>
        </row>
        <row r="36">
          <cell r="E36">
            <v>3305</v>
          </cell>
        </row>
        <row r="37">
          <cell r="E37">
            <v>-655</v>
          </cell>
        </row>
        <row r="38">
          <cell r="E38">
            <v>10899</v>
          </cell>
        </row>
        <row r="39">
          <cell r="E39">
            <v>2888</v>
          </cell>
        </row>
        <row r="49">
          <cell r="E49">
            <v>63112</v>
          </cell>
        </row>
        <row r="50">
          <cell r="E50">
            <v>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onality"/>
      <sheetName val="Table insert for word doc"/>
      <sheetName val="COVER"/>
      <sheetName val="TOC"/>
      <sheetName val="COVER_BONUS"/>
      <sheetName val="COMP BASE"/>
      <sheetName val="BONUSES"/>
      <sheetName val="P&amp;L 2006 MGMT_YRCOMP"/>
      <sheetName val="P&amp;L 2006 MGMT"/>
      <sheetName val="P&amp;L 2006 MGMT_YRCOMP_MGN"/>
      <sheetName val="P&amp;L 2006 MGMT_YRCOMP_MGN_06VS06"/>
      <sheetName val="IS3"/>
      <sheetName val="P&amp;L 2006 MGMT_MGN"/>
      <sheetName val="P&amp;L 2006 ACCT_YRCOMP"/>
      <sheetName val="P&amp;L 2006 ACCT"/>
      <sheetName val="P&amp;L 2005 MGMT_MGN"/>
      <sheetName val="P&amp;L 2005 ACCT"/>
      <sheetName val="HdctSept"/>
      <sheetName val="Hdct_05Bud"/>
      <sheetName val="FrX 2006 Budget"/>
      <sheetName val="Dept"/>
      <sheetName val="Seasonality"/>
      <sheetName val="Sensitivity"/>
      <sheetName val="Version to Version"/>
      <sheetName val="HDCT"/>
      <sheetName val="P&amp;L 2006 MGN_COMP06VS06"/>
      <sheetName val="P&amp;L 2006 MGN_YRCOMP"/>
      <sheetName val="P&amp;L 2006 MGN"/>
      <sheetName val="P&amp;L 2005 MGN"/>
      <sheetName val="HdctO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fireHiddenWorksheet"/>
      <sheetName val="OfficeConnectCellHighlights"/>
      <sheetName val="QC Issue Log and Suggestions"/>
      <sheetName val="Monthly Checklist"/>
      <sheetName val="FEB23 ODE"/>
      <sheetName val="HC"/>
      <sheetName val="Overview"/>
      <sheetName val="Detail IS"/>
      <sheetName val="FTE Trend"/>
      <sheetName val="Grants"/>
      <sheetName val="Personnel"/>
      <sheetName val="Follow up items"/>
      <sheetName val="SOURCE DATA --&gt;"/>
      <sheetName val="FTE Overview Source Data"/>
      <sheetName val="FTE Monthly"/>
      <sheetName val="Cash Balance"/>
      <sheetName val="AR Balance"/>
      <sheetName val="CSC Balance"/>
      <sheetName val="Capital-Acct View"/>
      <sheetName val="Life of ESSER_old"/>
      <sheetName val="Life of Esser"/>
      <sheetName val="Future Capital"/>
      <sheetName val="Grant Source Data_old"/>
      <sheetName val="Grant Source Data"/>
      <sheetName val="Summary Income Stmt Data"/>
      <sheetName val="Non-Adaptive Items--&gt;"/>
      <sheetName val="Projected Structured Debt"/>
      <sheetName val="Manual Input FY Capex"/>
      <sheetName val="Time Lookup"/>
      <sheetName val="Gra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 Mapping"/>
      <sheetName val="Narrative DB"/>
      <sheetName val="Grant-FTE DB"/>
      <sheetName val="Staff Upload"/>
      <sheetName val="FY17 Budget Data"/>
      <sheetName val="Other Expenses"/>
      <sheetName val="Pansophic P&amp;L"/>
      <sheetName val="ODE-Payment"/>
      <sheetName val="PL-Input"/>
      <sheetName val="Staff Dashboard"/>
      <sheetName val="PIVOT"/>
      <sheetName val="YAE"/>
      <sheetName val="Sheet2"/>
      <sheetName val="Budget- RevExp"/>
      <sheetName val="PL"/>
      <sheetName val="Actuals by month FY18"/>
      <sheetName val="Grants PL"/>
      <sheetName val="FY19 Budget Assumptions"/>
      <sheetName val="PL-Budget Format"/>
      <sheetName val="NEW 5Yr Forecast MAY18"/>
      <sheetName val="BS"/>
      <sheetName val="Bal Sheet by Month FY18"/>
      <sheetName val="CF"/>
      <sheetName val="Actuals by month FY17"/>
      <sheetName val="FY17 ODE Budget"/>
      <sheetName val="5 Yr Forecast July-17"/>
      <sheetName val="NEW-FY18 ODE Budget"/>
      <sheetName val="NEW-ODE Assumptions"/>
      <sheetName val="FY18 ODE Budget"/>
      <sheetName val="Sep Fcst"/>
      <sheetName val="FY18 Forecast Template"/>
      <sheetName val="FY19 Forecast Template"/>
      <sheetName val="FY18 SBU 8.17.17"/>
      <sheetName val="BS Data"/>
      <sheetName val="Bal Sheet by Month FY17"/>
      <sheetName val="BS-Sep Fcst"/>
      <sheetName val="Sheet1"/>
      <sheetName val="CF-Sep Fcst"/>
      <sheetName val="FY17 Revised Budget Data"/>
      <sheetName val="Accel P&amp;L"/>
      <sheetName val="Variance Summary"/>
      <sheetName val="PL Data"/>
      <sheetName val="FY16 Actuals"/>
      <sheetName val="NEW-FY19 ODE Budget"/>
      <sheetName val="FY19 ODE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=======================================</v>
          </cell>
        </row>
        <row r="3">
          <cell r="A3" t="str">
            <v>Monthly</v>
          </cell>
        </row>
        <row r="4">
          <cell r="A4" t="str">
            <v>Quarterly</v>
          </cell>
        </row>
        <row r="5">
          <cell r="A5" t="str">
            <v>Semi-Annual</v>
          </cell>
        </row>
        <row r="6">
          <cell r="A6" t="str">
            <v>Annual</v>
          </cell>
        </row>
        <row r="7">
          <cell r="A7">
            <v>0</v>
          </cell>
        </row>
        <row r="8">
          <cell r="A8" t="str">
            <v>===============</v>
          </cell>
        </row>
        <row r="9">
          <cell r="A9" t="str">
            <v>REVENUE</v>
          </cell>
        </row>
        <row r="10">
          <cell r="A10" t="str">
            <v>State Aid</v>
          </cell>
        </row>
        <row r="11">
          <cell r="A11" t="str">
            <v>Economic Disadvantaged</v>
          </cell>
        </row>
        <row r="12">
          <cell r="A12" t="str">
            <v>Casino Revenue</v>
          </cell>
        </row>
        <row r="13">
          <cell r="A13" t="str">
            <v xml:space="preserve">Facility </v>
          </cell>
        </row>
        <row r="14">
          <cell r="A14" t="str">
            <v>Food Service</v>
          </cell>
        </row>
        <row r="15">
          <cell r="A15" t="str">
            <v>Student Lunch Sales</v>
          </cell>
        </row>
        <row r="16">
          <cell r="A16" t="str">
            <v>Miscellaneous Revenue</v>
          </cell>
        </row>
        <row r="17">
          <cell r="A17" t="str">
            <v>Debt Forgiveness</v>
          </cell>
        </row>
        <row r="18">
          <cell r="A18" t="str">
            <v>OASIS</v>
          </cell>
        </row>
        <row r="19">
          <cell r="A19" t="str">
            <v>=======</v>
          </cell>
        </row>
        <row r="20">
          <cell r="A20" t="str">
            <v>EXPENSES</v>
          </cell>
        </row>
        <row r="21">
          <cell r="A21" t="str">
            <v>Accel Loan - Principle/Interest</v>
          </cell>
        </row>
        <row r="22">
          <cell r="A22" t="str">
            <v xml:space="preserve"> CSC - Interest and Program Fees</v>
          </cell>
        </row>
        <row r="23">
          <cell r="A23" t="str">
            <v>Facility Costs - Janitorial</v>
          </cell>
        </row>
        <row r="24">
          <cell r="A24" t="str">
            <v>Facility Costs - Maintenance</v>
          </cell>
        </row>
        <row r="25">
          <cell r="A25" t="str">
            <v>Facility Costs - Security</v>
          </cell>
        </row>
        <row r="26">
          <cell r="A26" t="str">
            <v>Food Service</v>
          </cell>
        </row>
        <row r="27">
          <cell r="A27" t="str">
            <v>Instructional Supplies</v>
          </cell>
        </row>
        <row r="28">
          <cell r="A28" t="str">
            <v>Professional Fees - OT</v>
          </cell>
        </row>
        <row r="29">
          <cell r="A29" t="str">
            <v>Professional Fees - Speech</v>
          </cell>
        </row>
        <row r="30">
          <cell r="A30" t="str">
            <v>Professional Fees - Consulting</v>
          </cell>
        </row>
        <row r="31">
          <cell r="A31" t="str">
            <v>Professional Fees - Physical</v>
          </cell>
        </row>
        <row r="32">
          <cell r="A32" t="str">
            <v>Professional Fees - ITC/Power School</v>
          </cell>
        </row>
        <row r="33">
          <cell r="A33" t="str">
            <v>Professional Fees - Audit &amp; Accounting</v>
          </cell>
        </row>
        <row r="34">
          <cell r="A34" t="str">
            <v>Professional Fees - Legal</v>
          </cell>
        </row>
        <row r="35">
          <cell r="A35" t="str">
            <v>Rent</v>
          </cell>
        </row>
        <row r="36">
          <cell r="A36" t="str">
            <v>STAFFING</v>
          </cell>
        </row>
        <row r="37">
          <cell r="A37" t="str">
            <v>Student Transportation</v>
          </cell>
        </row>
        <row r="39">
          <cell r="A39" t="str">
            <v>CONTRACTS/LEASE PAYABLES</v>
          </cell>
        </row>
        <row r="40">
          <cell r="A40" t="str">
            <v>FOOD SERVICE REVENUE</v>
          </cell>
        </row>
        <row r="41">
          <cell r="A41" t="str">
            <v>FOOD SERVICE STUDENT LUNCH SALES</v>
          </cell>
        </row>
        <row r="42">
          <cell r="A42" t="str">
            <v>FEDERAL GRANTS</v>
          </cell>
        </row>
        <row r="43">
          <cell r="A43" t="str">
            <v>STATE BASIC AID</v>
          </cell>
        </row>
        <row r="44">
          <cell r="A44" t="str">
            <v>ST LOANS/LOANS</v>
          </cell>
        </row>
        <row r="45">
          <cell r="A45" t="str">
            <v>SUPPLIES</v>
          </cell>
        </row>
        <row r="50">
          <cell r="A5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 report"/>
      <sheetName val="formatted report"/>
      <sheetName val="acct #s"/>
    </sheetNames>
    <sheetDataSet>
      <sheetData sheetId="0" refreshError="1"/>
      <sheetData sheetId="1" refreshError="1"/>
      <sheetData sheetId="2">
        <row r="1">
          <cell r="A1" t="str">
            <v>P&amp;L</v>
          </cell>
          <cell r="C1" t="str">
            <v>Asset</v>
          </cell>
          <cell r="D1" t="str">
            <v>AD</v>
          </cell>
          <cell r="E1" t="str">
            <v>P&amp;L</v>
          </cell>
          <cell r="F1" t="str">
            <v>CIP</v>
          </cell>
        </row>
        <row r="2">
          <cell r="A2">
            <v>70000</v>
          </cell>
          <cell r="B2" t="str">
            <v>Leasehold Improvements</v>
          </cell>
          <cell r="C2">
            <v>15000</v>
          </cell>
          <cell r="D2">
            <v>15500</v>
          </cell>
          <cell r="E2">
            <v>70000</v>
          </cell>
        </row>
        <row r="3">
          <cell r="A3">
            <v>70001</v>
          </cell>
          <cell r="B3" t="str">
            <v>Computer Hardware</v>
          </cell>
          <cell r="C3">
            <v>15001</v>
          </cell>
          <cell r="D3">
            <v>15501</v>
          </cell>
          <cell r="E3">
            <v>70001</v>
          </cell>
        </row>
        <row r="4">
          <cell r="A4">
            <v>70002</v>
          </cell>
          <cell r="B4" t="str">
            <v>Computer Software</v>
          </cell>
          <cell r="C4">
            <v>15002</v>
          </cell>
          <cell r="D4">
            <v>15502</v>
          </cell>
          <cell r="E4">
            <v>70002</v>
          </cell>
        </row>
        <row r="5">
          <cell r="A5">
            <v>70003</v>
          </cell>
          <cell r="B5" t="str">
            <v>Furniture &amp; Fixtures</v>
          </cell>
          <cell r="C5">
            <v>15003</v>
          </cell>
          <cell r="D5">
            <v>15503</v>
          </cell>
          <cell r="E5">
            <v>70003</v>
          </cell>
        </row>
        <row r="6">
          <cell r="A6">
            <v>57400</v>
          </cell>
          <cell r="B6" t="str">
            <v>Student Computers</v>
          </cell>
          <cell r="C6">
            <v>15004</v>
          </cell>
          <cell r="D6">
            <v>15504</v>
          </cell>
          <cell r="E6">
            <v>57400</v>
          </cell>
        </row>
        <row r="7">
          <cell r="A7">
            <v>70005</v>
          </cell>
          <cell r="B7" t="str">
            <v>Office Equipment</v>
          </cell>
          <cell r="C7">
            <v>15005</v>
          </cell>
          <cell r="D7">
            <v>15505</v>
          </cell>
          <cell r="E7">
            <v>70005</v>
          </cell>
        </row>
        <row r="8">
          <cell r="A8">
            <v>70006</v>
          </cell>
          <cell r="B8" t="str">
            <v>Cap Website Dev</v>
          </cell>
          <cell r="C8">
            <v>15006</v>
          </cell>
          <cell r="D8">
            <v>15506</v>
          </cell>
          <cell r="E8">
            <v>70006</v>
          </cell>
        </row>
        <row r="9">
          <cell r="A9">
            <v>57304</v>
          </cell>
          <cell r="B9" t="str">
            <v>Computer Shrinkage</v>
          </cell>
          <cell r="C9">
            <v>15008</v>
          </cell>
          <cell r="E9">
            <v>57304</v>
          </cell>
        </row>
        <row r="10">
          <cell r="B10" t="str">
            <v>Asset Clearing</v>
          </cell>
          <cell r="C10">
            <v>15099</v>
          </cell>
        </row>
        <row r="11">
          <cell r="A11">
            <v>59310</v>
          </cell>
          <cell r="B11" t="str">
            <v>Cap Labor - Curriculum</v>
          </cell>
          <cell r="C11">
            <v>16010</v>
          </cell>
          <cell r="D11">
            <v>16210</v>
          </cell>
          <cell r="E11">
            <v>59310</v>
          </cell>
          <cell r="F11">
            <v>16410</v>
          </cell>
        </row>
        <row r="12">
          <cell r="A12">
            <v>59302</v>
          </cell>
          <cell r="B12" t="str">
            <v>Cap Labor - Ext Software</v>
          </cell>
          <cell r="C12">
            <v>16512</v>
          </cell>
          <cell r="D12">
            <v>16902</v>
          </cell>
          <cell r="E12">
            <v>59302</v>
          </cell>
          <cell r="F12">
            <v>16712</v>
          </cell>
        </row>
        <row r="13">
          <cell r="B13" t="str">
            <v>Cap Labor - Int Software</v>
          </cell>
        </row>
        <row r="14">
          <cell r="A14">
            <v>57600</v>
          </cell>
          <cell r="B14" t="str">
            <v>Student  SW License amort</v>
          </cell>
          <cell r="C14">
            <v>15002</v>
          </cell>
          <cell r="D14">
            <v>15502</v>
          </cell>
          <cell r="E14">
            <v>57600</v>
          </cell>
        </row>
        <row r="15">
          <cell r="A15">
            <v>56812</v>
          </cell>
          <cell r="B15" t="str">
            <v>Overhead Variances</v>
          </cell>
          <cell r="D15">
            <v>15502</v>
          </cell>
          <cell r="E15">
            <v>56812</v>
          </cell>
        </row>
        <row r="16">
          <cell r="A16">
            <v>70100</v>
          </cell>
          <cell r="B16" t="str">
            <v>Intangible assets - depn</v>
          </cell>
          <cell r="C16">
            <v>18000</v>
          </cell>
          <cell r="D16">
            <v>18100</v>
          </cell>
          <cell r="E16">
            <v>70100</v>
          </cell>
        </row>
        <row r="17">
          <cell r="A17">
            <v>70007</v>
          </cell>
          <cell r="B17" t="str">
            <v>Cap SW Dev - amort</v>
          </cell>
          <cell r="C17">
            <v>16502</v>
          </cell>
          <cell r="D17">
            <v>16802</v>
          </cell>
          <cell r="E17">
            <v>70007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rib (2)"/>
      <sheetName val="attrib"/>
      <sheetName val="FY 98"/>
      <sheetName val="FY 99"/>
      <sheetName val="FY 00"/>
    </sheetNames>
    <sheetDataSet>
      <sheetData sheetId="0" refreshError="1"/>
      <sheetData sheetId="1" refreshError="1"/>
      <sheetData sheetId="2"/>
      <sheetData sheetId="3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E Functional Budget"/>
      <sheetName val="School Staff"/>
      <sheetName val="Assumptions"/>
      <sheetName val="Enrollments"/>
      <sheetName val="MPS PanL PL"/>
      <sheetName val="Long Term Plan_041817"/>
      <sheetName val="MPS PL"/>
      <sheetName val="MPS BS"/>
      <sheetName val="MPS CF"/>
      <sheetName val="5 Yr Forecast-May17"/>
      <sheetName val="Sheet1"/>
    </sheetNames>
    <sheetDataSet>
      <sheetData sheetId="0"/>
      <sheetData sheetId="1"/>
      <sheetData sheetId="2">
        <row r="3">
          <cell r="C3">
            <v>0.03</v>
          </cell>
        </row>
        <row r="4">
          <cell r="C4">
            <v>0.01</v>
          </cell>
        </row>
        <row r="12">
          <cell r="C12">
            <v>0.03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E Functional Budget"/>
      <sheetName val="School Staff"/>
      <sheetName val="Assumptions"/>
      <sheetName val="Enrollments"/>
      <sheetName val="MPS PanL PL"/>
      <sheetName val="Long Term Plan_041817"/>
      <sheetName val="5 Yr Forecast-May17"/>
      <sheetName val="Account Mapping"/>
      <sheetName val="MPS PL"/>
      <sheetName val="Upload Template"/>
      <sheetName val="MPS BS"/>
      <sheetName val="MPS CF"/>
    </sheetNames>
    <sheetDataSet>
      <sheetData sheetId="0"/>
      <sheetData sheetId="1"/>
      <sheetData sheetId="2">
        <row r="3">
          <cell r="C3">
            <v>0.03</v>
          </cell>
        </row>
        <row r="4">
          <cell r="C4">
            <v>0.02</v>
          </cell>
        </row>
        <row r="12">
          <cell r="C12">
            <v>0.03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Budget Summary Overview"/>
      <sheetName val="DM FY17 Template"/>
      <sheetName val="CF-analysis "/>
      <sheetName val="Proposed FY17 Budget"/>
      <sheetName val="Five Year Forecast May 2016"/>
      <sheetName val="STAFFING"/>
      <sheetName val="data"/>
      <sheetName val="IS Detail"/>
      <sheetName val="Balance Sheet"/>
      <sheetName val="Data-BS"/>
      <sheetName val="Sheet2"/>
      <sheetName val="Grant-FTE"/>
      <sheetName val="Five Year Forecast"/>
      <sheetName val="Budget"/>
      <sheetName val="Loan Schedule"/>
      <sheetName val="Debt Statement"/>
    </sheetNames>
    <sheetDataSet>
      <sheetData sheetId="0"/>
      <sheetData sheetId="1"/>
      <sheetData sheetId="2"/>
      <sheetData sheetId="3"/>
      <sheetData sheetId="4">
        <row r="27">
          <cell r="G27">
            <v>2092205.5951923078</v>
          </cell>
        </row>
      </sheetData>
      <sheetData sheetId="5"/>
      <sheetData sheetId="6">
        <row r="52">
          <cell r="B52">
            <v>0.27439999999999998</v>
          </cell>
        </row>
        <row r="53">
          <cell r="B53">
            <v>0.14000000000000001</v>
          </cell>
        </row>
        <row r="54">
          <cell r="B54">
            <v>0.14000000000000001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t-FTE DB"/>
      <sheetName val="Narrative DB"/>
      <sheetName val="PL Summary"/>
      <sheetName val="Grant Staffing"/>
      <sheetName val="Grant Tracker"/>
      <sheetName val="Instructional Staffing"/>
      <sheetName val="Operational Staffing"/>
      <sheetName val="Staffing Schedule"/>
      <sheetName val="Pansophic P&amp;L"/>
      <sheetName val="Other Exp - Personnel"/>
      <sheetName val="Other Exp - OpEx"/>
      <sheetName val="GRANT SCHEDULE"/>
      <sheetName val="REV 8.28.17 2%"/>
      <sheetName val="Staff Budget Upload 2%"/>
      <sheetName val="Sheet1"/>
      <sheetName val="PL"/>
      <sheetName val="STAR"/>
      <sheetName val="CPA Actuals by month"/>
      <sheetName val="Sep Fcst"/>
      <sheetName val="5 Yr Forecast-Oct16"/>
      <sheetName val="DM Template "/>
      <sheetName val="ODE Budget"/>
      <sheetName val="June 30.16 MTD"/>
      <sheetName val="Oct Actuals by month"/>
      <sheetName val="BS"/>
      <sheetName val="Oct Bal Sheet by Month"/>
      <sheetName val="CF"/>
      <sheetName val="BS-Sep Fcst"/>
      <sheetName val="CF-Sep Fcst"/>
      <sheetName val="Accel P&amp;L"/>
      <sheetName val="Variance Summary"/>
      <sheetName val="PL Data"/>
      <sheetName val="BS Data"/>
      <sheetName val="Bal Sheet by Month"/>
      <sheetName val="FY17 Revised Budget Data"/>
      <sheetName val="FY17 Budget 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0">
          <cell r="A160" t="str">
            <v>---------------</v>
          </cell>
        </row>
        <row r="161">
          <cell r="A161" t="str">
            <v>Instruction</v>
          </cell>
        </row>
        <row r="162">
          <cell r="A162" t="str">
            <v>Supported Services</v>
          </cell>
        </row>
        <row r="163">
          <cell r="A163" t="str">
            <v>Professional Development</v>
          </cell>
        </row>
        <row r="164">
          <cell r="A164" t="str">
            <v>Supplies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3">
          <cell r="Z23">
            <v>830759.76029800007</v>
          </cell>
        </row>
      </sheetData>
      <sheetData sheetId="13" refreshError="1"/>
      <sheetData sheetId="14">
        <row r="26">
          <cell r="J26">
            <v>44500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Not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 Summary (T1)"/>
      <sheetName val="FA Rollfwd (T2)"/>
      <sheetName val="FA-GL Var Analysis (T3)"/>
      <sheetName val="Cost Summary (T4)"/>
      <sheetName val="Reserve Summary (T5)"/>
    </sheetNames>
    <sheetDataSet>
      <sheetData sheetId="0">
        <row r="3">
          <cell r="B3" t="str">
            <v>12.10</v>
          </cell>
        </row>
      </sheetData>
      <sheetData sheetId="1"/>
      <sheetData sheetId="2">
        <row r="9">
          <cell r="G9" t="str">
            <v>0192CA.CAD0910 KCDL- Purch Acct- Classroom equip</v>
          </cell>
        </row>
      </sheetData>
      <sheetData sheetId="3">
        <row r="8">
          <cell r="B8">
            <v>1506</v>
          </cell>
          <cell r="C8">
            <v>300000</v>
          </cell>
          <cell r="G8">
            <v>0</v>
          </cell>
          <cell r="H8">
            <v>0</v>
          </cell>
          <cell r="I8">
            <v>0</v>
          </cell>
          <cell r="K8">
            <v>-50454.16</v>
          </cell>
        </row>
        <row r="9">
          <cell r="B9">
            <v>1506</v>
          </cell>
          <cell r="C9">
            <v>300000</v>
          </cell>
          <cell r="G9">
            <v>0</v>
          </cell>
          <cell r="H9">
            <v>0</v>
          </cell>
          <cell r="I9">
            <v>0</v>
          </cell>
          <cell r="K9">
            <v>281200.17</v>
          </cell>
        </row>
        <row r="10">
          <cell r="B10">
            <v>1506</v>
          </cell>
          <cell r="C10">
            <v>300000</v>
          </cell>
          <cell r="G10">
            <v>0</v>
          </cell>
          <cell r="H10">
            <v>0</v>
          </cell>
          <cell r="I10">
            <v>0</v>
          </cell>
          <cell r="K10">
            <v>269859.34000000003</v>
          </cell>
        </row>
        <row r="11">
          <cell r="B11">
            <v>1506</v>
          </cell>
          <cell r="C11">
            <v>300000</v>
          </cell>
          <cell r="G11">
            <v>0</v>
          </cell>
          <cell r="H11">
            <v>0</v>
          </cell>
          <cell r="I11">
            <v>0</v>
          </cell>
          <cell r="K11">
            <v>1537.04</v>
          </cell>
        </row>
        <row r="12">
          <cell r="B12">
            <v>1507</v>
          </cell>
          <cell r="C12">
            <v>300000</v>
          </cell>
          <cell r="G12">
            <v>0</v>
          </cell>
          <cell r="H12">
            <v>0</v>
          </cell>
          <cell r="I12">
            <v>0</v>
          </cell>
          <cell r="K12">
            <v>35085.21</v>
          </cell>
        </row>
        <row r="13">
          <cell r="B13">
            <v>1507</v>
          </cell>
          <cell r="C13">
            <v>300000</v>
          </cell>
          <cell r="G13">
            <v>0</v>
          </cell>
          <cell r="H13">
            <v>17145</v>
          </cell>
          <cell r="I13">
            <v>0</v>
          </cell>
          <cell r="K13">
            <v>3975737.16</v>
          </cell>
        </row>
        <row r="14">
          <cell r="B14">
            <v>1507</v>
          </cell>
          <cell r="C14">
            <v>300000</v>
          </cell>
          <cell r="G14">
            <v>0</v>
          </cell>
          <cell r="H14">
            <v>0</v>
          </cell>
          <cell r="I14">
            <v>0</v>
          </cell>
          <cell r="K14">
            <v>806741.34</v>
          </cell>
        </row>
        <row r="15">
          <cell r="B15">
            <v>1507</v>
          </cell>
          <cell r="C15">
            <v>300000</v>
          </cell>
          <cell r="G15">
            <v>0</v>
          </cell>
          <cell r="H15">
            <v>0</v>
          </cell>
          <cell r="I15">
            <v>0</v>
          </cell>
          <cell r="K15">
            <v>8928.89</v>
          </cell>
        </row>
        <row r="16">
          <cell r="B16">
            <v>1507</v>
          </cell>
          <cell r="C16">
            <v>300000</v>
          </cell>
          <cell r="G16">
            <v>0</v>
          </cell>
          <cell r="H16">
            <v>0</v>
          </cell>
          <cell r="I16">
            <v>0</v>
          </cell>
          <cell r="K16">
            <v>145757.07999999999</v>
          </cell>
        </row>
        <row r="17">
          <cell r="B17">
            <v>1515</v>
          </cell>
          <cell r="C17">
            <v>300000</v>
          </cell>
          <cell r="F17">
            <v>7016.28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</row>
        <row r="18">
          <cell r="B18">
            <v>1515</v>
          </cell>
          <cell r="C18">
            <v>300000</v>
          </cell>
          <cell r="G18">
            <v>0</v>
          </cell>
          <cell r="H18">
            <v>0</v>
          </cell>
          <cell r="I18">
            <v>0</v>
          </cell>
          <cell r="K18">
            <v>25990.63</v>
          </cell>
        </row>
        <row r="19">
          <cell r="B19">
            <v>1515</v>
          </cell>
          <cell r="C19">
            <v>300000</v>
          </cell>
          <cell r="G19">
            <v>0</v>
          </cell>
          <cell r="H19">
            <v>0</v>
          </cell>
          <cell r="I19">
            <v>0</v>
          </cell>
          <cell r="K19">
            <v>95832.86</v>
          </cell>
        </row>
        <row r="20">
          <cell r="B20">
            <v>1515</v>
          </cell>
          <cell r="C20">
            <v>300000</v>
          </cell>
          <cell r="G20">
            <v>0</v>
          </cell>
          <cell r="H20">
            <v>0</v>
          </cell>
          <cell r="I20">
            <v>0</v>
          </cell>
          <cell r="K20">
            <v>1837.97</v>
          </cell>
        </row>
        <row r="21">
          <cell r="B21">
            <v>1515</v>
          </cell>
          <cell r="C21">
            <v>300000</v>
          </cell>
          <cell r="G21">
            <v>0</v>
          </cell>
          <cell r="H21">
            <v>0</v>
          </cell>
          <cell r="I21">
            <v>0</v>
          </cell>
          <cell r="K21">
            <v>33.020000000000003</v>
          </cell>
        </row>
        <row r="22">
          <cell r="B22">
            <v>1520</v>
          </cell>
          <cell r="C22">
            <v>300000</v>
          </cell>
          <cell r="G22">
            <v>0</v>
          </cell>
          <cell r="H22">
            <v>0</v>
          </cell>
          <cell r="I22">
            <v>0</v>
          </cell>
          <cell r="K22">
            <v>215246.78</v>
          </cell>
        </row>
        <row r="23">
          <cell r="B23">
            <v>1520</v>
          </cell>
          <cell r="C23">
            <v>300000</v>
          </cell>
          <cell r="G23">
            <v>0</v>
          </cell>
          <cell r="H23">
            <v>0</v>
          </cell>
          <cell r="I23">
            <v>0</v>
          </cell>
          <cell r="K23">
            <v>3018647.03</v>
          </cell>
        </row>
        <row r="24">
          <cell r="B24">
            <v>1520</v>
          </cell>
          <cell r="C24">
            <v>300000</v>
          </cell>
          <cell r="G24">
            <v>0</v>
          </cell>
          <cell r="H24">
            <v>0</v>
          </cell>
          <cell r="I24">
            <v>0</v>
          </cell>
          <cell r="K24">
            <v>5200</v>
          </cell>
        </row>
        <row r="25">
          <cell r="B25">
            <v>1520</v>
          </cell>
          <cell r="C25">
            <v>300000</v>
          </cell>
          <cell r="G25">
            <v>0</v>
          </cell>
          <cell r="H25">
            <v>0</v>
          </cell>
          <cell r="I25">
            <v>0</v>
          </cell>
          <cell r="K25">
            <v>2601446.38</v>
          </cell>
        </row>
        <row r="26">
          <cell r="B26">
            <v>1520</v>
          </cell>
          <cell r="C26">
            <v>300000</v>
          </cell>
          <cell r="G26">
            <v>0</v>
          </cell>
          <cell r="H26">
            <v>0</v>
          </cell>
          <cell r="I26">
            <v>0</v>
          </cell>
          <cell r="K26">
            <v>1488875.62</v>
          </cell>
        </row>
        <row r="27">
          <cell r="B27">
            <v>1520</v>
          </cell>
          <cell r="C27">
            <v>300000</v>
          </cell>
          <cell r="G27">
            <v>0</v>
          </cell>
          <cell r="H27">
            <v>0</v>
          </cell>
          <cell r="I27">
            <v>0</v>
          </cell>
          <cell r="K27">
            <v>497686.93</v>
          </cell>
        </row>
        <row r="28">
          <cell r="B28">
            <v>1522</v>
          </cell>
          <cell r="C28">
            <v>300000</v>
          </cell>
          <cell r="F28">
            <v>324.32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</row>
        <row r="29">
          <cell r="B29">
            <v>1522</v>
          </cell>
          <cell r="C29">
            <v>300000</v>
          </cell>
          <cell r="F29">
            <v>932.1</v>
          </cell>
          <cell r="G29">
            <v>0</v>
          </cell>
          <cell r="H29">
            <v>0</v>
          </cell>
          <cell r="I29">
            <v>0</v>
          </cell>
          <cell r="K29">
            <v>994.04</v>
          </cell>
        </row>
        <row r="30">
          <cell r="B30">
            <v>1522</v>
          </cell>
          <cell r="C30">
            <v>300000</v>
          </cell>
          <cell r="G30">
            <v>0</v>
          </cell>
          <cell r="H30">
            <v>0</v>
          </cell>
          <cell r="I30">
            <v>0</v>
          </cell>
          <cell r="K30">
            <v>611.04</v>
          </cell>
        </row>
        <row r="31">
          <cell r="B31">
            <v>1522</v>
          </cell>
          <cell r="C31">
            <v>300000</v>
          </cell>
          <cell r="G31">
            <v>0</v>
          </cell>
          <cell r="H31">
            <v>0</v>
          </cell>
          <cell r="I31">
            <v>0</v>
          </cell>
          <cell r="K31">
            <v>611.04</v>
          </cell>
        </row>
        <row r="32">
          <cell r="B32">
            <v>1522</v>
          </cell>
          <cell r="C32">
            <v>300000</v>
          </cell>
          <cell r="F32">
            <v>655.82</v>
          </cell>
          <cell r="G32">
            <v>0</v>
          </cell>
          <cell r="H32">
            <v>0</v>
          </cell>
          <cell r="I32">
            <v>0</v>
          </cell>
          <cell r="K32">
            <v>611.04</v>
          </cell>
        </row>
        <row r="33">
          <cell r="B33">
            <v>1522</v>
          </cell>
          <cell r="C33">
            <v>300000</v>
          </cell>
          <cell r="F33">
            <v>313.36</v>
          </cell>
          <cell r="G33">
            <v>0</v>
          </cell>
          <cell r="H33">
            <v>0</v>
          </cell>
          <cell r="I33">
            <v>0</v>
          </cell>
          <cell r="K33">
            <v>2341.67</v>
          </cell>
        </row>
        <row r="34">
          <cell r="B34">
            <v>1522</v>
          </cell>
          <cell r="C34">
            <v>300000</v>
          </cell>
          <cell r="F34">
            <v>324.32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</row>
        <row r="35">
          <cell r="B35">
            <v>1522</v>
          </cell>
          <cell r="C35">
            <v>300000</v>
          </cell>
          <cell r="F35">
            <v>109.32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</row>
        <row r="36">
          <cell r="B36">
            <v>1522</v>
          </cell>
          <cell r="C36">
            <v>300000</v>
          </cell>
          <cell r="F36">
            <v>108.06</v>
          </cell>
          <cell r="G36">
            <v>0</v>
          </cell>
          <cell r="H36">
            <v>0</v>
          </cell>
          <cell r="I36">
            <v>0</v>
          </cell>
          <cell r="K36">
            <v>0</v>
          </cell>
        </row>
        <row r="37">
          <cell r="B37">
            <v>1522</v>
          </cell>
          <cell r="C37">
            <v>300000</v>
          </cell>
          <cell r="G37">
            <v>0</v>
          </cell>
          <cell r="H37">
            <v>0</v>
          </cell>
          <cell r="I37">
            <v>0</v>
          </cell>
          <cell r="K37">
            <v>536.69000000000005</v>
          </cell>
        </row>
        <row r="38">
          <cell r="B38">
            <v>1522</v>
          </cell>
          <cell r="C38">
            <v>300000</v>
          </cell>
          <cell r="F38">
            <v>616.44000000000005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</row>
        <row r="39">
          <cell r="B39">
            <v>1522</v>
          </cell>
          <cell r="C39">
            <v>300000</v>
          </cell>
          <cell r="F39">
            <v>3750.35</v>
          </cell>
          <cell r="G39">
            <v>0</v>
          </cell>
          <cell r="H39">
            <v>0</v>
          </cell>
          <cell r="I39">
            <v>0</v>
          </cell>
          <cell r="K39">
            <v>6823.59</v>
          </cell>
        </row>
        <row r="40">
          <cell r="B40">
            <v>1522</v>
          </cell>
          <cell r="C40">
            <v>300000</v>
          </cell>
          <cell r="G40">
            <v>0</v>
          </cell>
          <cell r="H40">
            <v>0</v>
          </cell>
          <cell r="I40">
            <v>0</v>
          </cell>
          <cell r="K40">
            <v>2108.6</v>
          </cell>
        </row>
        <row r="41">
          <cell r="B41">
            <v>1522</v>
          </cell>
          <cell r="C41">
            <v>300000</v>
          </cell>
          <cell r="G41">
            <v>0</v>
          </cell>
          <cell r="H41">
            <v>-1168.69</v>
          </cell>
          <cell r="I41">
            <v>0</v>
          </cell>
          <cell r="K41">
            <v>-831537</v>
          </cell>
        </row>
        <row r="42">
          <cell r="B42">
            <v>1522</v>
          </cell>
          <cell r="C42">
            <v>300000</v>
          </cell>
          <cell r="F42">
            <v>1817.44</v>
          </cell>
          <cell r="G42">
            <v>0</v>
          </cell>
          <cell r="H42">
            <v>1024232.56</v>
          </cell>
          <cell r="I42">
            <v>0</v>
          </cell>
          <cell r="K42">
            <v>1509964.69</v>
          </cell>
        </row>
        <row r="43">
          <cell r="B43">
            <v>1522</v>
          </cell>
          <cell r="C43">
            <v>300000</v>
          </cell>
          <cell r="F43">
            <v>317.62</v>
          </cell>
          <cell r="G43">
            <v>0</v>
          </cell>
          <cell r="H43">
            <v>0</v>
          </cell>
          <cell r="I43">
            <v>0</v>
          </cell>
          <cell r="K43">
            <v>0</v>
          </cell>
        </row>
        <row r="44">
          <cell r="B44">
            <v>1522</v>
          </cell>
          <cell r="C44">
            <v>300000</v>
          </cell>
          <cell r="F44">
            <v>623.05999999999995</v>
          </cell>
          <cell r="G44">
            <v>0</v>
          </cell>
          <cell r="H44">
            <v>0</v>
          </cell>
          <cell r="I44">
            <v>0</v>
          </cell>
          <cell r="K44">
            <v>518.58000000000004</v>
          </cell>
        </row>
        <row r="45">
          <cell r="B45">
            <v>1522</v>
          </cell>
          <cell r="C45">
            <v>300000</v>
          </cell>
          <cell r="F45">
            <v>626.83000000000004</v>
          </cell>
          <cell r="G45">
            <v>0</v>
          </cell>
          <cell r="H45">
            <v>0</v>
          </cell>
          <cell r="I45">
            <v>0</v>
          </cell>
          <cell r="K45">
            <v>0</v>
          </cell>
        </row>
        <row r="46">
          <cell r="B46">
            <v>1522</v>
          </cell>
          <cell r="C46">
            <v>300000</v>
          </cell>
          <cell r="F46">
            <v>1552.53</v>
          </cell>
          <cell r="G46">
            <v>0</v>
          </cell>
          <cell r="H46">
            <v>0</v>
          </cell>
          <cell r="I46">
            <v>0</v>
          </cell>
          <cell r="K46">
            <v>2066.09</v>
          </cell>
        </row>
        <row r="47">
          <cell r="B47">
            <v>1522</v>
          </cell>
          <cell r="C47">
            <v>300000</v>
          </cell>
          <cell r="F47">
            <v>1912.18</v>
          </cell>
          <cell r="G47">
            <v>0</v>
          </cell>
          <cell r="H47">
            <v>0</v>
          </cell>
          <cell r="I47">
            <v>0</v>
          </cell>
          <cell r="K47">
            <v>1035.02</v>
          </cell>
        </row>
        <row r="48">
          <cell r="B48">
            <v>1522</v>
          </cell>
          <cell r="C48">
            <v>300000</v>
          </cell>
          <cell r="G48">
            <v>0</v>
          </cell>
          <cell r="H48">
            <v>0</v>
          </cell>
          <cell r="I48">
            <v>0</v>
          </cell>
          <cell r="K48">
            <v>1036.0899999999999</v>
          </cell>
        </row>
        <row r="49">
          <cell r="B49">
            <v>1522</v>
          </cell>
          <cell r="C49">
            <v>300000</v>
          </cell>
          <cell r="F49">
            <v>826.52</v>
          </cell>
          <cell r="G49">
            <v>0</v>
          </cell>
          <cell r="H49">
            <v>0</v>
          </cell>
          <cell r="I49">
            <v>0</v>
          </cell>
          <cell r="K49">
            <v>169953.99</v>
          </cell>
        </row>
        <row r="50">
          <cell r="B50">
            <v>1522</v>
          </cell>
          <cell r="C50">
            <v>300000</v>
          </cell>
          <cell r="F50">
            <v>3011.49</v>
          </cell>
          <cell r="G50">
            <v>0</v>
          </cell>
          <cell r="H50">
            <v>0</v>
          </cell>
          <cell r="I50">
            <v>0</v>
          </cell>
          <cell r="K50">
            <v>1676853.38</v>
          </cell>
        </row>
        <row r="51">
          <cell r="B51">
            <v>1522</v>
          </cell>
          <cell r="C51">
            <v>300000</v>
          </cell>
          <cell r="G51">
            <v>0</v>
          </cell>
          <cell r="H51">
            <v>0</v>
          </cell>
          <cell r="I51">
            <v>0</v>
          </cell>
          <cell r="K51">
            <v>611.03</v>
          </cell>
        </row>
        <row r="52">
          <cell r="B52">
            <v>1522</v>
          </cell>
          <cell r="C52">
            <v>300000</v>
          </cell>
          <cell r="G52">
            <v>0</v>
          </cell>
          <cell r="H52">
            <v>0</v>
          </cell>
          <cell r="I52">
            <v>0</v>
          </cell>
          <cell r="K52">
            <v>21334.97</v>
          </cell>
        </row>
        <row r="53">
          <cell r="B53">
            <v>1522</v>
          </cell>
          <cell r="C53">
            <v>300000</v>
          </cell>
          <cell r="G53">
            <v>0</v>
          </cell>
          <cell r="H53">
            <v>80.599999999999994</v>
          </cell>
          <cell r="I53">
            <v>0</v>
          </cell>
          <cell r="K53">
            <v>59368.12</v>
          </cell>
        </row>
        <row r="54">
          <cell r="B54">
            <v>1523</v>
          </cell>
          <cell r="C54">
            <v>300000</v>
          </cell>
          <cell r="G54">
            <v>0</v>
          </cell>
          <cell r="H54">
            <v>0</v>
          </cell>
          <cell r="I54">
            <v>0</v>
          </cell>
          <cell r="K54">
            <v>501132.6</v>
          </cell>
        </row>
        <row r="55">
          <cell r="B55">
            <v>1523</v>
          </cell>
          <cell r="C55">
            <v>300000</v>
          </cell>
          <cell r="G55">
            <v>0</v>
          </cell>
          <cell r="H55">
            <v>0</v>
          </cell>
          <cell r="I55">
            <v>0</v>
          </cell>
          <cell r="K55">
            <v>136103.67000000001</v>
          </cell>
        </row>
        <row r="56">
          <cell r="B56">
            <v>1523</v>
          </cell>
          <cell r="C56">
            <v>300000</v>
          </cell>
          <cell r="G56">
            <v>0</v>
          </cell>
          <cell r="H56">
            <v>0</v>
          </cell>
          <cell r="I56">
            <v>0</v>
          </cell>
          <cell r="K56">
            <v>105333.17</v>
          </cell>
        </row>
        <row r="57">
          <cell r="B57">
            <v>1523</v>
          </cell>
          <cell r="C57">
            <v>300000</v>
          </cell>
          <cell r="G57">
            <v>0</v>
          </cell>
          <cell r="H57">
            <v>0</v>
          </cell>
          <cell r="I57">
            <v>0</v>
          </cell>
          <cell r="K57">
            <v>90214.31</v>
          </cell>
        </row>
        <row r="58">
          <cell r="B58">
            <v>1523</v>
          </cell>
          <cell r="C58">
            <v>300000</v>
          </cell>
          <cell r="G58">
            <v>0</v>
          </cell>
          <cell r="H58">
            <v>0</v>
          </cell>
          <cell r="I58">
            <v>0</v>
          </cell>
          <cell r="K58">
            <v>95950.48</v>
          </cell>
        </row>
        <row r="59">
          <cell r="B59">
            <v>1523</v>
          </cell>
          <cell r="C59">
            <v>300000</v>
          </cell>
          <cell r="G59">
            <v>0</v>
          </cell>
          <cell r="H59">
            <v>0</v>
          </cell>
          <cell r="I59">
            <v>0</v>
          </cell>
          <cell r="K59">
            <v>257084.71</v>
          </cell>
        </row>
        <row r="60">
          <cell r="B60">
            <v>1523</v>
          </cell>
          <cell r="C60">
            <v>300000</v>
          </cell>
          <cell r="G60">
            <v>0</v>
          </cell>
          <cell r="H60">
            <v>0</v>
          </cell>
          <cell r="I60">
            <v>0</v>
          </cell>
          <cell r="K60">
            <v>411439.83</v>
          </cell>
        </row>
        <row r="61">
          <cell r="B61">
            <v>1523</v>
          </cell>
          <cell r="C61">
            <v>300000</v>
          </cell>
          <cell r="G61">
            <v>0</v>
          </cell>
          <cell r="H61">
            <v>0</v>
          </cell>
          <cell r="I61">
            <v>0</v>
          </cell>
          <cell r="K61">
            <v>4171.76</v>
          </cell>
        </row>
        <row r="62">
          <cell r="B62">
            <v>1523</v>
          </cell>
          <cell r="C62">
            <v>300000</v>
          </cell>
          <cell r="G62">
            <v>0</v>
          </cell>
          <cell r="H62">
            <v>0</v>
          </cell>
          <cell r="I62">
            <v>0</v>
          </cell>
          <cell r="K62">
            <v>521.47</v>
          </cell>
        </row>
        <row r="63">
          <cell r="B63">
            <v>1530</v>
          </cell>
          <cell r="C63">
            <v>300000</v>
          </cell>
          <cell r="G63">
            <v>0</v>
          </cell>
          <cell r="H63">
            <v>0</v>
          </cell>
          <cell r="I63">
            <v>0</v>
          </cell>
          <cell r="K63">
            <v>154700.34</v>
          </cell>
        </row>
        <row r="64">
          <cell r="B64">
            <v>1530</v>
          </cell>
          <cell r="C64">
            <v>300000</v>
          </cell>
          <cell r="G64">
            <v>0</v>
          </cell>
          <cell r="H64">
            <v>0</v>
          </cell>
          <cell r="I64">
            <v>0</v>
          </cell>
          <cell r="K64">
            <v>-80645.67</v>
          </cell>
        </row>
        <row r="65">
          <cell r="B65">
            <v>1530</v>
          </cell>
          <cell r="C65">
            <v>300000</v>
          </cell>
          <cell r="G65">
            <v>0</v>
          </cell>
          <cell r="H65">
            <v>0</v>
          </cell>
          <cell r="I65">
            <v>0</v>
          </cell>
          <cell r="K65">
            <v>191416.22</v>
          </cell>
        </row>
        <row r="66">
          <cell r="B66">
            <v>1530</v>
          </cell>
          <cell r="C66">
            <v>300000</v>
          </cell>
          <cell r="G66">
            <v>0</v>
          </cell>
          <cell r="H66">
            <v>0</v>
          </cell>
          <cell r="I66">
            <v>0</v>
          </cell>
          <cell r="K66">
            <v>23280.31</v>
          </cell>
        </row>
        <row r="67">
          <cell r="B67">
            <v>1530</v>
          </cell>
          <cell r="C67">
            <v>300000</v>
          </cell>
          <cell r="G67">
            <v>0</v>
          </cell>
          <cell r="H67">
            <v>0</v>
          </cell>
          <cell r="I67">
            <v>0</v>
          </cell>
          <cell r="K67">
            <v>5176.2</v>
          </cell>
        </row>
        <row r="68">
          <cell r="B68">
            <v>1635</v>
          </cell>
          <cell r="C68">
            <v>300000</v>
          </cell>
          <cell r="G68">
            <v>0</v>
          </cell>
          <cell r="H68">
            <v>0</v>
          </cell>
          <cell r="I68">
            <v>0</v>
          </cell>
          <cell r="K68">
            <v>1053274.1399999999</v>
          </cell>
        </row>
        <row r="69">
          <cell r="B69">
            <v>1635</v>
          </cell>
          <cell r="C69">
            <v>300000</v>
          </cell>
          <cell r="F69">
            <v>175644.93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</row>
        <row r="70">
          <cell r="B70">
            <v>1635</v>
          </cell>
          <cell r="C70">
            <v>300000</v>
          </cell>
          <cell r="G70">
            <v>0</v>
          </cell>
          <cell r="H70">
            <v>0</v>
          </cell>
          <cell r="I70">
            <v>0</v>
          </cell>
          <cell r="K70">
            <v>347458.75</v>
          </cell>
        </row>
        <row r="71">
          <cell r="B71">
            <v>1635</v>
          </cell>
          <cell r="C71">
            <v>300000</v>
          </cell>
          <cell r="G71">
            <v>0</v>
          </cell>
          <cell r="H71">
            <v>0</v>
          </cell>
          <cell r="I71">
            <v>0</v>
          </cell>
          <cell r="K71">
            <v>102138.52</v>
          </cell>
        </row>
      </sheetData>
      <sheetData sheetId="4">
        <row r="8">
          <cell r="B8">
            <v>1556</v>
          </cell>
          <cell r="C8">
            <v>300000</v>
          </cell>
          <cell r="K8">
            <v>-50454.16</v>
          </cell>
        </row>
        <row r="9">
          <cell r="B9">
            <v>1556</v>
          </cell>
          <cell r="C9">
            <v>300000</v>
          </cell>
          <cell r="G9">
            <v>8456.85</v>
          </cell>
          <cell r="K9">
            <v>141224.74</v>
          </cell>
        </row>
        <row r="10">
          <cell r="B10">
            <v>1556</v>
          </cell>
          <cell r="C10">
            <v>300000</v>
          </cell>
          <cell r="G10">
            <v>12930.8</v>
          </cell>
          <cell r="K10">
            <v>113691.9</v>
          </cell>
        </row>
        <row r="11">
          <cell r="B11">
            <v>1556</v>
          </cell>
          <cell r="C11">
            <v>300000</v>
          </cell>
          <cell r="K11">
            <v>1537.04</v>
          </cell>
        </row>
        <row r="12">
          <cell r="B12">
            <v>1557</v>
          </cell>
          <cell r="C12">
            <v>300000</v>
          </cell>
          <cell r="G12">
            <v>5116.6000000000004</v>
          </cell>
          <cell r="K12">
            <v>28263.11</v>
          </cell>
        </row>
        <row r="13">
          <cell r="B13">
            <v>1557</v>
          </cell>
          <cell r="C13">
            <v>300000</v>
          </cell>
          <cell r="G13">
            <v>377466.42</v>
          </cell>
          <cell r="I13">
            <v>4071.94</v>
          </cell>
          <cell r="K13">
            <v>1678993.46</v>
          </cell>
        </row>
        <row r="14">
          <cell r="B14">
            <v>1557</v>
          </cell>
          <cell r="C14">
            <v>300000</v>
          </cell>
          <cell r="G14">
            <v>39602.82</v>
          </cell>
          <cell r="K14">
            <v>637295.72</v>
          </cell>
        </row>
        <row r="15">
          <cell r="B15">
            <v>1557</v>
          </cell>
          <cell r="C15">
            <v>300000</v>
          </cell>
          <cell r="G15">
            <v>781.25</v>
          </cell>
          <cell r="K15">
            <v>7291.84</v>
          </cell>
        </row>
        <row r="16">
          <cell r="B16">
            <v>1557</v>
          </cell>
          <cell r="C16">
            <v>300000</v>
          </cell>
          <cell r="G16">
            <v>20244.04</v>
          </cell>
          <cell r="K16">
            <v>125513.04</v>
          </cell>
        </row>
        <row r="17">
          <cell r="B17">
            <v>1565</v>
          </cell>
          <cell r="C17">
            <v>300000</v>
          </cell>
          <cell r="G17">
            <v>467.72</v>
          </cell>
        </row>
        <row r="18">
          <cell r="B18">
            <v>1565</v>
          </cell>
          <cell r="C18">
            <v>300000</v>
          </cell>
          <cell r="G18">
            <v>931.45</v>
          </cell>
          <cell r="K18">
            <v>11804.12</v>
          </cell>
        </row>
        <row r="19">
          <cell r="B19">
            <v>1565</v>
          </cell>
          <cell r="C19">
            <v>300000</v>
          </cell>
          <cell r="G19">
            <v>4192.7</v>
          </cell>
          <cell r="K19">
            <v>23958.22</v>
          </cell>
        </row>
        <row r="20">
          <cell r="B20">
            <v>1565</v>
          </cell>
          <cell r="C20">
            <v>300000</v>
          </cell>
          <cell r="G20">
            <v>86.67</v>
          </cell>
          <cell r="K20">
            <v>957.64</v>
          </cell>
        </row>
        <row r="21">
          <cell r="B21">
            <v>1565</v>
          </cell>
          <cell r="C21">
            <v>300000</v>
          </cell>
          <cell r="K21">
            <v>33.020000000000003</v>
          </cell>
        </row>
        <row r="22">
          <cell r="B22">
            <v>1570</v>
          </cell>
          <cell r="C22">
            <v>300000</v>
          </cell>
          <cell r="G22">
            <v>18834.11</v>
          </cell>
          <cell r="K22">
            <v>25112.15</v>
          </cell>
        </row>
        <row r="23">
          <cell r="B23">
            <v>1570</v>
          </cell>
          <cell r="C23">
            <v>300000</v>
          </cell>
          <cell r="G23">
            <v>263680.59999999998</v>
          </cell>
          <cell r="K23">
            <v>1061535.56</v>
          </cell>
        </row>
        <row r="24">
          <cell r="B24">
            <v>1570</v>
          </cell>
          <cell r="C24">
            <v>300000</v>
          </cell>
          <cell r="G24">
            <v>455.02</v>
          </cell>
          <cell r="K24">
            <v>866.68</v>
          </cell>
        </row>
        <row r="25">
          <cell r="B25">
            <v>1570</v>
          </cell>
          <cell r="C25">
            <v>300000</v>
          </cell>
          <cell r="G25">
            <v>226967.09</v>
          </cell>
          <cell r="K25">
            <v>872041.43</v>
          </cell>
        </row>
        <row r="26">
          <cell r="B26">
            <v>1570</v>
          </cell>
          <cell r="C26">
            <v>300000</v>
          </cell>
          <cell r="G26">
            <v>130145.31</v>
          </cell>
          <cell r="K26">
            <v>734701.03</v>
          </cell>
        </row>
        <row r="27">
          <cell r="B27">
            <v>1570</v>
          </cell>
          <cell r="C27">
            <v>300000</v>
          </cell>
          <cell r="G27">
            <v>43547.59</v>
          </cell>
          <cell r="K27">
            <v>234994.68</v>
          </cell>
        </row>
        <row r="28">
          <cell r="B28">
            <v>1572</v>
          </cell>
          <cell r="C28">
            <v>300000</v>
          </cell>
          <cell r="G28">
            <v>43.78</v>
          </cell>
        </row>
        <row r="29">
          <cell r="B29">
            <v>1572</v>
          </cell>
          <cell r="C29">
            <v>300000</v>
          </cell>
          <cell r="G29">
            <v>217.76</v>
          </cell>
          <cell r="K29">
            <v>82.16</v>
          </cell>
        </row>
        <row r="30">
          <cell r="B30">
            <v>1572</v>
          </cell>
          <cell r="C30">
            <v>300000</v>
          </cell>
          <cell r="G30">
            <v>53.44</v>
          </cell>
          <cell r="K30">
            <v>274.93</v>
          </cell>
        </row>
        <row r="31">
          <cell r="B31">
            <v>1572</v>
          </cell>
          <cell r="C31">
            <v>300000</v>
          </cell>
          <cell r="G31">
            <v>53.44</v>
          </cell>
          <cell r="K31">
            <v>244.38</v>
          </cell>
        </row>
        <row r="32">
          <cell r="B32">
            <v>1572</v>
          </cell>
          <cell r="C32">
            <v>300000</v>
          </cell>
          <cell r="G32">
            <v>123.68</v>
          </cell>
          <cell r="K32">
            <v>224.01</v>
          </cell>
        </row>
        <row r="33">
          <cell r="B33">
            <v>1572</v>
          </cell>
          <cell r="C33">
            <v>300000</v>
          </cell>
          <cell r="G33">
            <v>245.12</v>
          </cell>
          <cell r="K33">
            <v>312.89999999999998</v>
          </cell>
        </row>
        <row r="34">
          <cell r="B34">
            <v>1572</v>
          </cell>
          <cell r="C34">
            <v>300000</v>
          </cell>
          <cell r="G34">
            <v>40.9</v>
          </cell>
        </row>
        <row r="35">
          <cell r="B35">
            <v>1572</v>
          </cell>
          <cell r="C35">
            <v>300000</v>
          </cell>
          <cell r="G35">
            <v>14.02</v>
          </cell>
        </row>
        <row r="36">
          <cell r="B36">
            <v>1572</v>
          </cell>
          <cell r="C36">
            <v>300000</v>
          </cell>
          <cell r="G36">
            <v>11.81</v>
          </cell>
        </row>
        <row r="37">
          <cell r="B37">
            <v>1572</v>
          </cell>
          <cell r="C37">
            <v>300000</v>
          </cell>
          <cell r="G37">
            <v>46.93</v>
          </cell>
          <cell r="K37">
            <v>80.47</v>
          </cell>
        </row>
        <row r="38">
          <cell r="B38">
            <v>1572</v>
          </cell>
          <cell r="C38">
            <v>300000</v>
          </cell>
          <cell r="G38">
            <v>88.61</v>
          </cell>
        </row>
        <row r="39">
          <cell r="B39">
            <v>1572</v>
          </cell>
          <cell r="C39">
            <v>300000</v>
          </cell>
          <cell r="G39">
            <v>1060.57</v>
          </cell>
          <cell r="K39">
            <v>1392.76</v>
          </cell>
        </row>
        <row r="40">
          <cell r="B40">
            <v>1572</v>
          </cell>
          <cell r="C40">
            <v>300000</v>
          </cell>
          <cell r="G40">
            <v>184.48</v>
          </cell>
          <cell r="K40">
            <v>410.68</v>
          </cell>
        </row>
        <row r="41">
          <cell r="B41">
            <v>1572</v>
          </cell>
          <cell r="C41">
            <v>300000</v>
          </cell>
          <cell r="G41">
            <v>2780.29</v>
          </cell>
          <cell r="I41">
            <v>-1168.69</v>
          </cell>
          <cell r="J41">
            <v>0</v>
          </cell>
          <cell r="K41">
            <v>-844001.05</v>
          </cell>
        </row>
        <row r="42">
          <cell r="B42">
            <v>1572</v>
          </cell>
          <cell r="C42">
            <v>300000</v>
          </cell>
          <cell r="G42">
            <v>26595.52</v>
          </cell>
          <cell r="I42">
            <v>1024232.56</v>
          </cell>
          <cell r="K42">
            <v>1300471.6499999999</v>
          </cell>
        </row>
        <row r="43">
          <cell r="B43">
            <v>1572</v>
          </cell>
          <cell r="C43">
            <v>300000</v>
          </cell>
          <cell r="G43">
            <v>34.020000000000003</v>
          </cell>
        </row>
        <row r="44">
          <cell r="B44">
            <v>1572</v>
          </cell>
          <cell r="C44">
            <v>300000</v>
          </cell>
          <cell r="G44">
            <v>104.36</v>
          </cell>
          <cell r="K44">
            <v>43.2</v>
          </cell>
        </row>
        <row r="45">
          <cell r="B45">
            <v>1572</v>
          </cell>
          <cell r="C45">
            <v>300000</v>
          </cell>
          <cell r="G45">
            <v>126.14</v>
          </cell>
        </row>
        <row r="46">
          <cell r="B46">
            <v>1572</v>
          </cell>
          <cell r="C46">
            <v>300000</v>
          </cell>
          <cell r="G46">
            <v>452.45</v>
          </cell>
          <cell r="K46">
            <v>129.22</v>
          </cell>
        </row>
        <row r="47">
          <cell r="B47">
            <v>1572</v>
          </cell>
          <cell r="C47">
            <v>300000</v>
          </cell>
          <cell r="G47">
            <v>262.29000000000002</v>
          </cell>
          <cell r="K47">
            <v>60.41</v>
          </cell>
        </row>
        <row r="48">
          <cell r="B48">
            <v>1572</v>
          </cell>
          <cell r="C48">
            <v>300000</v>
          </cell>
          <cell r="G48">
            <v>90.67</v>
          </cell>
          <cell r="K48">
            <v>103.62</v>
          </cell>
        </row>
        <row r="49">
          <cell r="B49">
            <v>1572</v>
          </cell>
          <cell r="C49">
            <v>300000</v>
          </cell>
          <cell r="G49">
            <v>1277.6400000000001</v>
          </cell>
          <cell r="K49">
            <v>159953.91</v>
          </cell>
        </row>
        <row r="50">
          <cell r="B50">
            <v>1572</v>
          </cell>
          <cell r="C50">
            <v>300000</v>
          </cell>
          <cell r="G50">
            <v>132922.82</v>
          </cell>
          <cell r="K50">
            <v>1033030.4</v>
          </cell>
        </row>
        <row r="51">
          <cell r="B51">
            <v>1572</v>
          </cell>
          <cell r="C51">
            <v>300000</v>
          </cell>
          <cell r="G51">
            <v>53.44</v>
          </cell>
          <cell r="K51">
            <v>234.19</v>
          </cell>
        </row>
        <row r="52">
          <cell r="B52">
            <v>1572</v>
          </cell>
          <cell r="C52">
            <v>300000</v>
          </cell>
          <cell r="G52">
            <v>1866.84</v>
          </cell>
          <cell r="K52">
            <v>11097.91</v>
          </cell>
        </row>
        <row r="53">
          <cell r="B53">
            <v>1572</v>
          </cell>
          <cell r="C53">
            <v>300000</v>
          </cell>
          <cell r="I53">
            <v>80.599999999999994</v>
          </cell>
          <cell r="K53">
            <v>59368.12</v>
          </cell>
        </row>
        <row r="54">
          <cell r="B54">
            <v>1573</v>
          </cell>
          <cell r="C54">
            <v>300000</v>
          </cell>
          <cell r="G54">
            <v>73103.22</v>
          </cell>
          <cell r="K54">
            <v>139229.60999999999</v>
          </cell>
        </row>
        <row r="55">
          <cell r="B55">
            <v>1573</v>
          </cell>
          <cell r="C55">
            <v>300000</v>
          </cell>
          <cell r="G55">
            <v>19854.27</v>
          </cell>
          <cell r="K55">
            <v>37813.68</v>
          </cell>
        </row>
        <row r="56">
          <cell r="B56">
            <v>1573</v>
          </cell>
          <cell r="C56">
            <v>300000</v>
          </cell>
          <cell r="G56">
            <v>15363.44</v>
          </cell>
          <cell r="K56">
            <v>29261.98</v>
          </cell>
        </row>
        <row r="57">
          <cell r="B57">
            <v>1573</v>
          </cell>
          <cell r="C57">
            <v>300000</v>
          </cell>
          <cell r="G57">
            <v>13160.11</v>
          </cell>
          <cell r="K57">
            <v>25064.240000000002</v>
          </cell>
        </row>
        <row r="58">
          <cell r="B58">
            <v>1573</v>
          </cell>
          <cell r="C58">
            <v>300000</v>
          </cell>
          <cell r="G58">
            <v>13996.88</v>
          </cell>
          <cell r="K58">
            <v>26657.919999999998</v>
          </cell>
        </row>
        <row r="59">
          <cell r="B59">
            <v>1573</v>
          </cell>
          <cell r="C59">
            <v>300000</v>
          </cell>
          <cell r="G59">
            <v>37502.51</v>
          </cell>
          <cell r="K59">
            <v>71425.84</v>
          </cell>
        </row>
        <row r="60">
          <cell r="B60">
            <v>1573</v>
          </cell>
          <cell r="C60">
            <v>300000</v>
          </cell>
          <cell r="G60">
            <v>60019.23</v>
          </cell>
          <cell r="K60">
            <v>114310.32</v>
          </cell>
        </row>
        <row r="61">
          <cell r="B61">
            <v>1573</v>
          </cell>
          <cell r="C61">
            <v>300000</v>
          </cell>
          <cell r="G61">
            <v>608.55999999999995</v>
          </cell>
          <cell r="K61">
            <v>1159.04</v>
          </cell>
        </row>
        <row r="62">
          <cell r="B62">
            <v>1573</v>
          </cell>
          <cell r="C62">
            <v>300000</v>
          </cell>
          <cell r="G62">
            <v>76.069999999999993</v>
          </cell>
          <cell r="K62">
            <v>144.88</v>
          </cell>
        </row>
        <row r="63">
          <cell r="B63">
            <v>1580</v>
          </cell>
          <cell r="C63">
            <v>300000</v>
          </cell>
          <cell r="G63">
            <v>6768.09</v>
          </cell>
          <cell r="K63">
            <v>15470</v>
          </cell>
        </row>
        <row r="64">
          <cell r="B64">
            <v>1580</v>
          </cell>
          <cell r="C64">
            <v>300000</v>
          </cell>
          <cell r="K64">
            <v>-80645.67</v>
          </cell>
        </row>
        <row r="65">
          <cell r="B65">
            <v>1580</v>
          </cell>
          <cell r="C65">
            <v>300000</v>
          </cell>
          <cell r="G65">
            <v>2939.47</v>
          </cell>
          <cell r="K65">
            <v>136021.73000000001</v>
          </cell>
        </row>
        <row r="66">
          <cell r="B66">
            <v>1580</v>
          </cell>
          <cell r="C66">
            <v>300000</v>
          </cell>
          <cell r="G66">
            <v>1018.5</v>
          </cell>
          <cell r="K66">
            <v>8148.03</v>
          </cell>
        </row>
        <row r="67">
          <cell r="B67">
            <v>1580</v>
          </cell>
          <cell r="C67">
            <v>300000</v>
          </cell>
          <cell r="K67">
            <v>5176.2</v>
          </cell>
        </row>
        <row r="68">
          <cell r="B68">
            <v>1685</v>
          </cell>
          <cell r="C68">
            <v>300000</v>
          </cell>
          <cell r="G68">
            <v>92161.600000000006</v>
          </cell>
          <cell r="K68">
            <v>157665.71</v>
          </cell>
        </row>
        <row r="69">
          <cell r="B69">
            <v>1685</v>
          </cell>
          <cell r="C69">
            <v>300000</v>
          </cell>
          <cell r="G69">
            <v>11690.7</v>
          </cell>
        </row>
        <row r="70">
          <cell r="B70">
            <v>1685</v>
          </cell>
          <cell r="C70">
            <v>300000</v>
          </cell>
          <cell r="G70">
            <v>30402.74</v>
          </cell>
          <cell r="K70">
            <v>57909.85</v>
          </cell>
        </row>
        <row r="71">
          <cell r="B71">
            <v>1685</v>
          </cell>
          <cell r="C71">
            <v>300000</v>
          </cell>
          <cell r="G71">
            <v>8934.9599999999991</v>
          </cell>
          <cell r="K71">
            <v>11913.79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 report"/>
      <sheetName val="formatted report"/>
      <sheetName val="lookup"/>
    </sheetNames>
    <sheetDataSet>
      <sheetData sheetId="0" refreshError="1"/>
      <sheetData sheetId="1" refreshError="1"/>
      <sheetData sheetId="2" refreshError="1">
        <row r="1">
          <cell r="A1" t="str">
            <v>P&amp;L</v>
          </cell>
          <cell r="C1" t="str">
            <v>Asset</v>
          </cell>
          <cell r="D1" t="str">
            <v>AD</v>
          </cell>
          <cell r="E1" t="str">
            <v>P&amp;L</v>
          </cell>
          <cell r="F1" t="str">
            <v>CIP</v>
          </cell>
        </row>
        <row r="2">
          <cell r="A2">
            <v>70000</v>
          </cell>
          <cell r="B2" t="str">
            <v>Leasehold Improvements</v>
          </cell>
          <cell r="C2">
            <v>15000</v>
          </cell>
          <cell r="D2">
            <v>15500</v>
          </cell>
          <cell r="E2">
            <v>70000</v>
          </cell>
        </row>
        <row r="3">
          <cell r="A3">
            <v>70001</v>
          </cell>
          <cell r="B3" t="str">
            <v>Computer Hardware</v>
          </cell>
          <cell r="C3">
            <v>15001</v>
          </cell>
          <cell r="D3">
            <v>15501</v>
          </cell>
          <cell r="E3">
            <v>70001</v>
          </cell>
        </row>
        <row r="4">
          <cell r="A4">
            <v>70002</v>
          </cell>
          <cell r="B4" t="str">
            <v>Computer Software</v>
          </cell>
          <cell r="C4">
            <v>15002</v>
          </cell>
          <cell r="D4">
            <v>15502</v>
          </cell>
          <cell r="E4">
            <v>70002</v>
          </cell>
        </row>
        <row r="5">
          <cell r="A5">
            <v>70003</v>
          </cell>
          <cell r="B5" t="str">
            <v>Furniture &amp; Fixtures</v>
          </cell>
          <cell r="C5">
            <v>15003</v>
          </cell>
          <cell r="D5">
            <v>15503</v>
          </cell>
          <cell r="E5">
            <v>70003</v>
          </cell>
        </row>
        <row r="6">
          <cell r="A6">
            <v>57400</v>
          </cell>
          <cell r="B6" t="str">
            <v>Student Computers</v>
          </cell>
          <cell r="C6">
            <v>15004</v>
          </cell>
          <cell r="D6">
            <v>15504</v>
          </cell>
          <cell r="E6">
            <v>57400</v>
          </cell>
        </row>
        <row r="7">
          <cell r="A7">
            <v>70005</v>
          </cell>
          <cell r="B7" t="str">
            <v>Office Equipment</v>
          </cell>
          <cell r="C7">
            <v>15005</v>
          </cell>
          <cell r="D7">
            <v>15505</v>
          </cell>
          <cell r="E7">
            <v>70005</v>
          </cell>
        </row>
        <row r="8">
          <cell r="A8">
            <v>70006</v>
          </cell>
          <cell r="B8" t="str">
            <v>Cap Website Dev</v>
          </cell>
          <cell r="C8">
            <v>15006</v>
          </cell>
          <cell r="D8">
            <v>15506</v>
          </cell>
          <cell r="E8">
            <v>70006</v>
          </cell>
        </row>
        <row r="9">
          <cell r="A9">
            <v>57304</v>
          </cell>
          <cell r="B9" t="str">
            <v>Computer Shrinkage</v>
          </cell>
          <cell r="C9">
            <v>15008</v>
          </cell>
          <cell r="E9">
            <v>57304</v>
          </cell>
        </row>
        <row r="10">
          <cell r="B10" t="str">
            <v>Asset Clearing</v>
          </cell>
          <cell r="C10">
            <v>15099</v>
          </cell>
        </row>
        <row r="11">
          <cell r="A11">
            <v>59310</v>
          </cell>
          <cell r="B11" t="str">
            <v>Cap Labor - Curriculum</v>
          </cell>
          <cell r="C11">
            <v>16010</v>
          </cell>
          <cell r="D11">
            <v>16210</v>
          </cell>
          <cell r="E11">
            <v>59310</v>
          </cell>
          <cell r="F11">
            <v>16410</v>
          </cell>
        </row>
        <row r="12">
          <cell r="A12">
            <v>59302</v>
          </cell>
          <cell r="B12" t="str">
            <v>Cap Labor - Ext Software</v>
          </cell>
          <cell r="C12">
            <v>16512</v>
          </cell>
          <cell r="D12">
            <v>16902</v>
          </cell>
          <cell r="E12">
            <v>59302</v>
          </cell>
          <cell r="F12">
            <v>16712</v>
          </cell>
        </row>
        <row r="13">
          <cell r="B13" t="str">
            <v>Cap Labor - Int Software</v>
          </cell>
        </row>
        <row r="14">
          <cell r="A14">
            <v>57600</v>
          </cell>
          <cell r="B14" t="str">
            <v>Student  SW License amort</v>
          </cell>
          <cell r="C14">
            <v>15002</v>
          </cell>
          <cell r="D14">
            <v>15502</v>
          </cell>
          <cell r="E14">
            <v>57600</v>
          </cell>
        </row>
        <row r="15">
          <cell r="A15">
            <v>56812</v>
          </cell>
          <cell r="B15" t="str">
            <v>Overhead Variances</v>
          </cell>
          <cell r="D15">
            <v>15502</v>
          </cell>
          <cell r="E15">
            <v>56812</v>
          </cell>
        </row>
        <row r="16">
          <cell r="A16">
            <v>70100</v>
          </cell>
          <cell r="B16" t="str">
            <v>Intangible assets - depn</v>
          </cell>
          <cell r="C16">
            <v>18000</v>
          </cell>
          <cell r="D16">
            <v>18100</v>
          </cell>
          <cell r="E16">
            <v>70100</v>
          </cell>
        </row>
        <row r="17">
          <cell r="A17">
            <v>70007</v>
          </cell>
          <cell r="B17" t="str">
            <v>Cap SW Dev - amort</v>
          </cell>
          <cell r="C17">
            <v>16502</v>
          </cell>
          <cell r="D17">
            <v>16802</v>
          </cell>
          <cell r="E17">
            <v>70007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s"/>
      <sheetName val="Acacemic Performance"/>
      <sheetName val="Summary"/>
      <sheetName val="School Grapical Ouput"/>
      <sheetName val="Cover Page"/>
      <sheetName val="Outputs"/>
      <sheetName val="Summary Sheet"/>
      <sheetName val="Assumptions &amp; Drivers"/>
      <sheetName val="Return Waterfall"/>
      <sheetName val="Pansophic Consolidated"/>
      <sheetName val="Domestic Model"/>
      <sheetName val="International Model"/>
      <sheetName val="Corporate Overhead"/>
      <sheetName val="Key School Metrics"/>
      <sheetName val="Blended Schools Shared Services"/>
      <sheetName val="PropCo &amp; Notes"/>
      <sheetName val="International Schools &amp; CapEd &gt;"/>
      <sheetName val="CAPED"/>
      <sheetName val="BERNE"/>
      <sheetName val="KISUBI"/>
      <sheetName val="ME"/>
      <sheetName val="International Expansion Summary"/>
      <sheetName val="European Add-On"/>
      <sheetName val="Middle East Add-On"/>
      <sheetName val="Africa Add-On"/>
      <sheetName val="Mosaica"/>
      <sheetName val="001 AAS"/>
      <sheetName val="002 AURORA"/>
      <sheetName val="003 BLRA"/>
      <sheetName val="004 CASSA"/>
      <sheetName val="005 CCL"/>
      <sheetName val="006 CATA"/>
      <sheetName val="007 CHATA"/>
      <sheetName val="008 CPA"/>
      <sheetName val="009 FAM"/>
      <sheetName val="010 FPA"/>
      <sheetName val="011 INK"/>
      <sheetName val="012 LPA"/>
      <sheetName val="013 NFMA"/>
      <sheetName val="014 SAD"/>
      <sheetName val="015 SAT"/>
      <sheetName val="016 WVILLE"/>
      <sheetName val="017 WAR"/>
      <sheetName val="018 YAE"/>
      <sheetName val="Greenfield Template"/>
      <sheetName val="US Private School Add-On"/>
      <sheetName val="Add-On Template"/>
      <sheetName val="White Hat"/>
      <sheetName val="019 Broadway"/>
      <sheetName val="020 Chapelside"/>
      <sheetName val="021 EAST"/>
      <sheetName val="022 LINCOLN PARK"/>
      <sheetName val="023 NORTHCOAST"/>
      <sheetName val="024 NORTHWEST"/>
      <sheetName val="026 RIVERSIDE"/>
      <sheetName val="027 UNIVERSITY"/>
      <sheetName val="028 WEST"/>
      <sheetName val="School Key"/>
    </sheetNames>
    <sheetDataSet>
      <sheetData sheetId="0" refreshError="1"/>
      <sheetData sheetId="1" refreshError="1">
        <row r="2">
          <cell r="B2" t="str">
            <v>Ohio School Academic Performance</v>
          </cell>
          <cell r="C2" t="str">
            <v>2015-2016</v>
          </cell>
          <cell r="I2" t="str">
            <v>2014-2015</v>
          </cell>
        </row>
        <row r="3">
          <cell r="C3" t="str">
            <v>Indicators Met</v>
          </cell>
          <cell r="E3" t="str">
            <v>Performance Index</v>
          </cell>
          <cell r="G3" t="str">
            <v>Value Added</v>
          </cell>
          <cell r="I3" t="str">
            <v>Indicators Met</v>
          </cell>
          <cell r="K3" t="str">
            <v>Performance Index</v>
          </cell>
          <cell r="M3" t="str">
            <v>Value Added</v>
          </cell>
        </row>
        <row r="4">
          <cell r="B4" t="str">
            <v>Academy of Arts &amp; Sciences</v>
          </cell>
          <cell r="C4" t="str">
            <v>NC</v>
          </cell>
          <cell r="D4" t="str">
            <v>NR</v>
          </cell>
          <cell r="E4" t="str">
            <v>NC</v>
          </cell>
          <cell r="F4" t="str">
            <v>NR</v>
          </cell>
          <cell r="G4" t="str">
            <v>NR</v>
          </cell>
          <cell r="I4" t="str">
            <v>NC</v>
          </cell>
          <cell r="J4" t="str">
            <v>NR</v>
          </cell>
          <cell r="K4" t="str">
            <v>NC</v>
          </cell>
          <cell r="L4" t="str">
            <v>NR</v>
          </cell>
          <cell r="M4" t="str">
            <v>NR</v>
          </cell>
        </row>
        <row r="5">
          <cell r="B5" t="str">
            <v>Aurora Academy</v>
          </cell>
          <cell r="C5">
            <v>0</v>
          </cell>
          <cell r="D5" t="str">
            <v>F</v>
          </cell>
          <cell r="E5">
            <v>0.47399999999999998</v>
          </cell>
          <cell r="F5" t="str">
            <v>F</v>
          </cell>
          <cell r="G5" t="str">
            <v>F</v>
          </cell>
          <cell r="I5">
            <v>0.154</v>
          </cell>
          <cell r="J5" t="str">
            <v>F</v>
          </cell>
          <cell r="K5">
            <v>0.61799999999999999</v>
          </cell>
          <cell r="L5" t="str">
            <v>D</v>
          </cell>
          <cell r="M5" t="str">
            <v>B</v>
          </cell>
        </row>
        <row r="6">
          <cell r="B6" t="str">
            <v>CASSA</v>
          </cell>
          <cell r="C6">
            <v>0.313</v>
          </cell>
          <cell r="D6" t="str">
            <v>F</v>
          </cell>
          <cell r="E6">
            <v>0.65500000000000003</v>
          </cell>
          <cell r="F6" t="str">
            <v>D</v>
          </cell>
          <cell r="G6" t="str">
            <v>A</v>
          </cell>
          <cell r="I6">
            <v>0.313</v>
          </cell>
          <cell r="J6" t="str">
            <v>F</v>
          </cell>
          <cell r="K6">
            <v>0.622</v>
          </cell>
          <cell r="L6" t="str">
            <v>D</v>
          </cell>
          <cell r="M6" t="str">
            <v>F</v>
          </cell>
        </row>
        <row r="7">
          <cell r="B7" t="str">
            <v>Cornerstone Academy</v>
          </cell>
          <cell r="C7">
            <v>0.313</v>
          </cell>
          <cell r="D7" t="str">
            <v>F</v>
          </cell>
          <cell r="E7">
            <v>0.72900000000000009</v>
          </cell>
          <cell r="F7" t="str">
            <v>C</v>
          </cell>
          <cell r="G7" t="str">
            <v>A</v>
          </cell>
          <cell r="I7">
            <v>0.81299999999999994</v>
          </cell>
          <cell r="J7" t="str">
            <v>B</v>
          </cell>
          <cell r="K7">
            <v>0.76400000000000001</v>
          </cell>
          <cell r="L7" t="str">
            <v>C</v>
          </cell>
          <cell r="M7" t="str">
            <v>A</v>
          </cell>
        </row>
        <row r="8">
          <cell r="B8" t="str">
            <v>Columbus Arts &amp; Technology Academy</v>
          </cell>
          <cell r="C8">
            <v>0</v>
          </cell>
          <cell r="D8" t="str">
            <v>F</v>
          </cell>
          <cell r="E8">
            <v>0.63900000000000001</v>
          </cell>
          <cell r="F8" t="str">
            <v>D</v>
          </cell>
          <cell r="G8" t="str">
            <v>C</v>
          </cell>
          <cell r="I8">
            <v>0.4</v>
          </cell>
          <cell r="J8" t="str">
            <v>F</v>
          </cell>
          <cell r="K8">
            <v>0.71400000000000008</v>
          </cell>
          <cell r="L8" t="str">
            <v>C</v>
          </cell>
          <cell r="M8" t="str">
            <v>A</v>
          </cell>
        </row>
        <row r="9">
          <cell r="B9" t="str">
            <v>CHATA</v>
          </cell>
          <cell r="C9">
            <v>0</v>
          </cell>
          <cell r="D9" t="str">
            <v>F</v>
          </cell>
          <cell r="E9">
            <v>0.51300000000000001</v>
          </cell>
          <cell r="F9" t="str">
            <v>D</v>
          </cell>
          <cell r="G9" t="str">
            <v>F</v>
          </cell>
          <cell r="I9">
            <v>6.3E-2</v>
          </cell>
          <cell r="J9" t="str">
            <v>F</v>
          </cell>
          <cell r="K9">
            <v>0.624</v>
          </cell>
          <cell r="L9" t="str">
            <v>D</v>
          </cell>
          <cell r="M9" t="str">
            <v>A</v>
          </cell>
        </row>
        <row r="10">
          <cell r="B10" t="str">
            <v>Columbus Preparatory Academy</v>
          </cell>
          <cell r="C10">
            <v>1</v>
          </cell>
          <cell r="D10" t="str">
            <v>A</v>
          </cell>
          <cell r="E10">
            <v>0.96599999999999997</v>
          </cell>
          <cell r="F10" t="str">
            <v>A</v>
          </cell>
          <cell r="G10" t="str">
            <v>F</v>
          </cell>
          <cell r="I10">
            <v>1</v>
          </cell>
          <cell r="J10" t="str">
            <v>A</v>
          </cell>
          <cell r="K10">
            <v>0.95499999999999996</v>
          </cell>
          <cell r="L10" t="str">
            <v>A</v>
          </cell>
          <cell r="M10" t="str">
            <v>A</v>
          </cell>
        </row>
        <row r="11">
          <cell r="B11" t="str">
            <v>Foundation Academy</v>
          </cell>
          <cell r="C11">
            <v>0</v>
          </cell>
          <cell r="D11" t="str">
            <v>F</v>
          </cell>
          <cell r="E11">
            <v>0.61099999999999999</v>
          </cell>
          <cell r="F11" t="str">
            <v>D</v>
          </cell>
          <cell r="G11" t="str">
            <v>B</v>
          </cell>
          <cell r="I11">
            <v>0.25</v>
          </cell>
          <cell r="J11" t="str">
            <v>F</v>
          </cell>
          <cell r="K11">
            <v>0.65900000000000003</v>
          </cell>
          <cell r="L11" t="str">
            <v>D</v>
          </cell>
          <cell r="M11" t="str">
            <v>A</v>
          </cell>
        </row>
        <row r="12">
          <cell r="B12" t="str">
            <v>Lorain Preparatory Academy</v>
          </cell>
          <cell r="C12">
            <v>0</v>
          </cell>
          <cell r="D12" t="str">
            <v>F</v>
          </cell>
          <cell r="E12">
            <v>0.55299999999999994</v>
          </cell>
          <cell r="F12" t="str">
            <v>D</v>
          </cell>
          <cell r="G12" t="str">
            <v>C</v>
          </cell>
          <cell r="I12">
            <v>0.125</v>
          </cell>
          <cell r="J12" t="str">
            <v>F</v>
          </cell>
          <cell r="K12">
            <v>0.59799999999999998</v>
          </cell>
          <cell r="L12" t="str">
            <v>D</v>
          </cell>
          <cell r="M12" t="str">
            <v>A</v>
          </cell>
        </row>
        <row r="13">
          <cell r="B13" t="str">
            <v>Steam of Dayton</v>
          </cell>
          <cell r="C13">
            <v>0</v>
          </cell>
          <cell r="D13" t="str">
            <v>F</v>
          </cell>
          <cell r="E13">
            <v>0.39200000000000002</v>
          </cell>
          <cell r="F13" t="str">
            <v>F</v>
          </cell>
          <cell r="G13" t="str">
            <v>F</v>
          </cell>
          <cell r="I13">
            <v>0</v>
          </cell>
          <cell r="J13" t="str">
            <v>F</v>
          </cell>
          <cell r="K13">
            <v>0.53400000000000003</v>
          </cell>
          <cell r="L13" t="str">
            <v>D</v>
          </cell>
          <cell r="M13" t="str">
            <v>C</v>
          </cell>
        </row>
        <row r="14">
          <cell r="B14" t="str">
            <v>Star of Toledo</v>
          </cell>
          <cell r="C14">
            <v>0</v>
          </cell>
          <cell r="D14" t="str">
            <v>F</v>
          </cell>
          <cell r="E14">
            <v>0.52700000000000002</v>
          </cell>
          <cell r="F14" t="str">
            <v>D</v>
          </cell>
          <cell r="G14" t="str">
            <v>C</v>
          </cell>
          <cell r="I14">
            <v>0</v>
          </cell>
          <cell r="J14" t="str">
            <v>F</v>
          </cell>
          <cell r="K14">
            <v>0.55200000000000005</v>
          </cell>
          <cell r="L14" t="str">
            <v>D</v>
          </cell>
          <cell r="M14" t="str">
            <v>C</v>
          </cell>
        </row>
        <row r="15">
          <cell r="B15" t="str">
            <v>Steam Academy of Warrensville Heights</v>
          </cell>
          <cell r="C15">
            <v>0</v>
          </cell>
          <cell r="D15" t="str">
            <v>F</v>
          </cell>
          <cell r="E15">
            <v>0.47200000000000003</v>
          </cell>
          <cell r="F15" t="str">
            <v>F</v>
          </cell>
          <cell r="G15" t="str">
            <v>C</v>
          </cell>
          <cell r="I15">
            <v>0.182</v>
          </cell>
          <cell r="J15" t="str">
            <v>F</v>
          </cell>
          <cell r="K15">
            <v>0.56999999999999995</v>
          </cell>
          <cell r="L15" t="str">
            <v>D</v>
          </cell>
          <cell r="M15" t="str">
            <v>C</v>
          </cell>
        </row>
        <row r="16">
          <cell r="B16" t="str">
            <v>Steam Academy of Warren</v>
          </cell>
          <cell r="C16">
            <v>0</v>
          </cell>
          <cell r="D16" t="str">
            <v>F</v>
          </cell>
          <cell r="E16">
            <v>0.42599999999999999</v>
          </cell>
          <cell r="F16" t="str">
            <v>F</v>
          </cell>
          <cell r="G16" t="str">
            <v>F</v>
          </cell>
          <cell r="I16">
            <v>6.3E-2</v>
          </cell>
          <cell r="J16" t="str">
            <v>F</v>
          </cell>
          <cell r="K16">
            <v>0.56600000000000006</v>
          </cell>
          <cell r="L16" t="str">
            <v>D</v>
          </cell>
          <cell r="M16" t="str">
            <v>A</v>
          </cell>
        </row>
        <row r="17">
          <cell r="B17" t="str">
            <v>Youngstown Academy of Excellence</v>
          </cell>
          <cell r="C17">
            <v>0</v>
          </cell>
          <cell r="D17" t="str">
            <v>F</v>
          </cell>
          <cell r="E17">
            <v>0.47799999999999998</v>
          </cell>
          <cell r="F17" t="str">
            <v>F</v>
          </cell>
          <cell r="G17" t="str">
            <v>D</v>
          </cell>
          <cell r="I17">
            <v>0</v>
          </cell>
          <cell r="J17" t="str">
            <v>F</v>
          </cell>
          <cell r="K17">
            <v>0.44600000000000001</v>
          </cell>
          <cell r="L17" t="str">
            <v>F</v>
          </cell>
          <cell r="M17" t="str">
            <v>F</v>
          </cell>
        </row>
        <row r="18">
          <cell r="B18" t="str">
            <v>Broadway</v>
          </cell>
          <cell r="C18">
            <v>0</v>
          </cell>
          <cell r="D18" t="str">
            <v>F</v>
          </cell>
          <cell r="E18">
            <v>0.37200000000000005</v>
          </cell>
          <cell r="F18" t="str">
            <v>F</v>
          </cell>
          <cell r="G18" t="str">
            <v>A</v>
          </cell>
          <cell r="I18">
            <v>0</v>
          </cell>
          <cell r="J18" t="str">
            <v>F</v>
          </cell>
          <cell r="K18">
            <v>0.39399999999999996</v>
          </cell>
          <cell r="L18" t="str">
            <v>F</v>
          </cell>
          <cell r="M18" t="str">
            <v>C</v>
          </cell>
        </row>
        <row r="19">
          <cell r="B19" t="str">
            <v>Chapelside</v>
          </cell>
          <cell r="C19">
            <v>0</v>
          </cell>
          <cell r="D19" t="str">
            <v>F</v>
          </cell>
          <cell r="E19">
            <v>0.40399999999999997</v>
          </cell>
          <cell r="F19" t="str">
            <v>F</v>
          </cell>
          <cell r="G19" t="str">
            <v>D</v>
          </cell>
          <cell r="I19">
            <v>0</v>
          </cell>
          <cell r="J19" t="str">
            <v>F</v>
          </cell>
          <cell r="K19">
            <v>0.47499999999999998</v>
          </cell>
          <cell r="L19" t="str">
            <v>F</v>
          </cell>
          <cell r="M19" t="str">
            <v>F</v>
          </cell>
        </row>
        <row r="20">
          <cell r="B20" t="str">
            <v>East</v>
          </cell>
          <cell r="C20">
            <v>0.188</v>
          </cell>
          <cell r="D20" t="str">
            <v>F</v>
          </cell>
          <cell r="E20">
            <v>0.47499999999999998</v>
          </cell>
          <cell r="F20" t="str">
            <v>F</v>
          </cell>
          <cell r="G20" t="str">
            <v>A</v>
          </cell>
          <cell r="I20">
            <v>0</v>
          </cell>
          <cell r="J20" t="str">
            <v>F</v>
          </cell>
          <cell r="K20">
            <v>0.48200000000000004</v>
          </cell>
          <cell r="L20" t="str">
            <v>F</v>
          </cell>
          <cell r="M20" t="str">
            <v>F</v>
          </cell>
        </row>
        <row r="21">
          <cell r="B21" t="str">
            <v>Lincoln Park</v>
          </cell>
          <cell r="C21">
            <v>0</v>
          </cell>
          <cell r="D21" t="str">
            <v>F</v>
          </cell>
          <cell r="E21">
            <v>0.36599999999999999</v>
          </cell>
          <cell r="F21" t="str">
            <v>F</v>
          </cell>
          <cell r="G21" t="str">
            <v>C</v>
          </cell>
          <cell r="I21">
            <v>0</v>
          </cell>
          <cell r="J21" t="str">
            <v>F</v>
          </cell>
          <cell r="K21">
            <v>0.42700000000000005</v>
          </cell>
          <cell r="L21" t="str">
            <v>F</v>
          </cell>
          <cell r="M21" t="str">
            <v>F</v>
          </cell>
        </row>
        <row r="22">
          <cell r="B22" t="str">
            <v>Northcoast</v>
          </cell>
          <cell r="C22">
            <v>0</v>
          </cell>
          <cell r="D22" t="str">
            <v>F</v>
          </cell>
          <cell r="E22">
            <v>0.42499999999999999</v>
          </cell>
          <cell r="F22" t="str">
            <v>F</v>
          </cell>
          <cell r="G22" t="str">
            <v>A</v>
          </cell>
          <cell r="I22">
            <v>0</v>
          </cell>
          <cell r="J22" t="str">
            <v>F</v>
          </cell>
          <cell r="K22">
            <v>0.42</v>
          </cell>
          <cell r="L22" t="str">
            <v>F</v>
          </cell>
          <cell r="M22" t="str">
            <v>F</v>
          </cell>
        </row>
        <row r="23">
          <cell r="B23" t="str">
            <v>Northwest</v>
          </cell>
          <cell r="C23">
            <v>0</v>
          </cell>
          <cell r="D23" t="str">
            <v>F</v>
          </cell>
          <cell r="E23">
            <v>0.48599999999999999</v>
          </cell>
          <cell r="F23" t="str">
            <v>F</v>
          </cell>
          <cell r="G23" t="str">
            <v>A</v>
          </cell>
          <cell r="I23">
            <v>0</v>
          </cell>
          <cell r="J23" t="str">
            <v>F</v>
          </cell>
          <cell r="K23">
            <v>0.505</v>
          </cell>
          <cell r="L23" t="str">
            <v>D</v>
          </cell>
          <cell r="M23" t="str">
            <v>F</v>
          </cell>
        </row>
        <row r="24">
          <cell r="B24" t="str">
            <v>Riverside</v>
          </cell>
          <cell r="C24">
            <v>0</v>
          </cell>
          <cell r="D24" t="str">
            <v>F</v>
          </cell>
          <cell r="E24">
            <v>0.44</v>
          </cell>
          <cell r="F24" t="str">
            <v>F</v>
          </cell>
          <cell r="G24" t="str">
            <v>A</v>
          </cell>
          <cell r="I24">
            <v>0</v>
          </cell>
          <cell r="J24" t="str">
            <v>F</v>
          </cell>
          <cell r="K24">
            <v>0.48599999999999999</v>
          </cell>
          <cell r="L24" t="str">
            <v>F</v>
          </cell>
          <cell r="M24" t="str">
            <v>F</v>
          </cell>
        </row>
        <row r="25">
          <cell r="B25" t="str">
            <v>University</v>
          </cell>
          <cell r="C25">
            <v>0</v>
          </cell>
          <cell r="D25" t="str">
            <v>F</v>
          </cell>
          <cell r="E25">
            <v>0.376</v>
          </cell>
          <cell r="F25" t="str">
            <v>F</v>
          </cell>
          <cell r="G25" t="str">
            <v>A</v>
          </cell>
          <cell r="I25">
            <v>0</v>
          </cell>
          <cell r="J25" t="str">
            <v>F</v>
          </cell>
          <cell r="K25">
            <v>0.38500000000000001</v>
          </cell>
          <cell r="L25" t="str">
            <v>F</v>
          </cell>
          <cell r="M25" t="str">
            <v>F</v>
          </cell>
        </row>
        <row r="26">
          <cell r="B26" t="str">
            <v>West</v>
          </cell>
          <cell r="C26">
            <v>0</v>
          </cell>
          <cell r="D26" t="str">
            <v>F</v>
          </cell>
          <cell r="E26">
            <v>0.39</v>
          </cell>
          <cell r="F26" t="str">
            <v>F</v>
          </cell>
          <cell r="G26" t="str">
            <v>C</v>
          </cell>
          <cell r="I26">
            <v>0</v>
          </cell>
          <cell r="J26" t="str">
            <v>F</v>
          </cell>
          <cell r="K26">
            <v>0.44600000000000001</v>
          </cell>
          <cell r="L26" t="str">
            <v>F</v>
          </cell>
          <cell r="M26" t="str">
            <v>F</v>
          </cell>
        </row>
      </sheetData>
      <sheetData sheetId="2" refreshError="1"/>
      <sheetData sheetId="3" refreshError="1"/>
      <sheetData sheetId="4" refreshError="1"/>
      <sheetData sheetId="5" refreshError="1">
        <row r="135">
          <cell r="C135" t="str">
            <v>($ 000's)</v>
          </cell>
          <cell r="D135" t="str">
            <v>FY17</v>
          </cell>
          <cell r="E135" t="str">
            <v>FY18</v>
          </cell>
          <cell r="F135" t="str">
            <v>FY19</v>
          </cell>
          <cell r="G135" t="str">
            <v>FY20</v>
          </cell>
          <cell r="H135" t="str">
            <v>FY21</v>
          </cell>
        </row>
        <row r="136">
          <cell r="C136" t="str">
            <v>Blended School Revenue</v>
          </cell>
          <cell r="D136">
            <v>84089.764514898372</v>
          </cell>
          <cell r="E136">
            <v>103256.58378676081</v>
          </cell>
          <cell r="F136">
            <v>120329.92029597551</v>
          </cell>
          <cell r="G136">
            <v>139231.91709037416</v>
          </cell>
          <cell r="H136">
            <v>160158.99076178501</v>
          </cell>
        </row>
        <row r="137">
          <cell r="C137" t="str">
            <v>International</v>
          </cell>
          <cell r="D137">
            <v>16410.076027324238</v>
          </cell>
          <cell r="E137">
            <v>24390.770237787827</v>
          </cell>
          <cell r="F137">
            <v>32768.926753275962</v>
          </cell>
          <cell r="G137">
            <v>41006.305966257896</v>
          </cell>
          <cell r="H137">
            <v>49858.152069462303</v>
          </cell>
        </row>
        <row r="138">
          <cell r="C138" t="str">
            <v>PropCo Revenue</v>
          </cell>
          <cell r="D138">
            <v>2904.6287375999996</v>
          </cell>
          <cell r="E138">
            <v>2991.7675997279985</v>
          </cell>
          <cell r="F138">
            <v>3081.5206277198399</v>
          </cell>
          <cell r="G138">
            <v>3173.9662465514357</v>
          </cell>
          <cell r="H138">
            <v>3269.1852339479788</v>
          </cell>
        </row>
        <row r="139">
          <cell r="C139" t="str">
            <v>Capital Education</v>
          </cell>
          <cell r="D139">
            <v>9131.1936420325801</v>
          </cell>
          <cell r="E139">
            <v>10044.313006235838</v>
          </cell>
          <cell r="F139">
            <v>11048.744306859426</v>
          </cell>
          <cell r="G139">
            <v>12153.618737545366</v>
          </cell>
          <cell r="H139">
            <v>13368.980611299905</v>
          </cell>
        </row>
        <row r="140">
          <cell r="C140" t="str">
            <v>Total Revenue</v>
          </cell>
          <cell r="D140">
            <v>112535.66292185518</v>
          </cell>
          <cell r="E140">
            <v>140683.43463051246</v>
          </cell>
          <cell r="F140">
            <v>167229.11198383072</v>
          </cell>
          <cell r="G140">
            <v>195565.80804072885</v>
          </cell>
          <cell r="H140">
            <v>226655.30867649516</v>
          </cell>
        </row>
        <row r="141">
          <cell r="C141" t="str">
            <v>% Growth</v>
          </cell>
          <cell r="E141">
            <v>0.25012312521945246</v>
          </cell>
          <cell r="F141">
            <v>0.188690853496982</v>
          </cell>
          <cell r="G141">
            <v>0.16944834377663853</v>
          </cell>
          <cell r="H141">
            <v>0.15897206647335582</v>
          </cell>
        </row>
        <row r="143">
          <cell r="C143" t="str">
            <v>Contribution</v>
          </cell>
        </row>
        <row r="144">
          <cell r="C144" t="str">
            <v>Total Blended Schools</v>
          </cell>
          <cell r="D144">
            <v>2160.1308557002849</v>
          </cell>
          <cell r="E144">
            <v>5269.4992592761173</v>
          </cell>
          <cell r="F144">
            <v>6905.6931970015776</v>
          </cell>
          <cell r="G144">
            <v>8955.2899974860411</v>
          </cell>
          <cell r="H144">
            <v>11475.961338299838</v>
          </cell>
        </row>
        <row r="145">
          <cell r="C145" t="str">
            <v>PropCo</v>
          </cell>
          <cell r="D145">
            <v>2698.7555219999999</v>
          </cell>
          <cell r="E145">
            <v>2794.3928550599999</v>
          </cell>
          <cell r="F145">
            <v>2865.3613568597993</v>
          </cell>
          <cell r="G145">
            <v>2938.2016480365546</v>
          </cell>
          <cell r="H145">
            <v>3012.9647369580293</v>
          </cell>
        </row>
        <row r="146">
          <cell r="C146" t="str">
            <v>International</v>
          </cell>
          <cell r="D146">
            <v>1348.7937736546892</v>
          </cell>
          <cell r="E146">
            <v>2381.4203129372981</v>
          </cell>
          <cell r="F146">
            <v>4518.653004577005</v>
          </cell>
          <cell r="G146">
            <v>6638.5791825903234</v>
          </cell>
          <cell r="H146">
            <v>8918.2908056760552</v>
          </cell>
        </row>
        <row r="147">
          <cell r="C147" t="str">
            <v>Capital Education</v>
          </cell>
          <cell r="D147">
            <v>663.62503466884982</v>
          </cell>
          <cell r="E147">
            <v>729.98753813573319</v>
          </cell>
          <cell r="F147">
            <v>802.98629194930504</v>
          </cell>
          <cell r="G147">
            <v>883.28492114423989</v>
          </cell>
          <cell r="H147">
            <v>971.61341325866101</v>
          </cell>
        </row>
        <row r="148">
          <cell r="C148" t="str">
            <v>Total Contribution</v>
          </cell>
          <cell r="D148">
            <v>6871.3051860238229</v>
          </cell>
          <cell r="E148">
            <v>11175.299965409147</v>
          </cell>
          <cell r="F148">
            <v>15092.693850387686</v>
          </cell>
          <cell r="G148">
            <v>19415.35574925716</v>
          </cell>
          <cell r="H148">
            <v>24378.830294192579</v>
          </cell>
        </row>
        <row r="150">
          <cell r="C150" t="str">
            <v>% Contribution Margin</v>
          </cell>
        </row>
        <row r="151">
          <cell r="C151" t="str">
            <v>Total Blended Schools</v>
          </cell>
          <cell r="D151">
            <v>2.5688392257509171E-2</v>
          </cell>
          <cell r="E151">
            <v>5.1033058290581891E-2</v>
          </cell>
          <cell r="F151">
            <v>5.738965986194991E-2</v>
          </cell>
          <cell r="G151">
            <v>6.4319232146126698E-2</v>
          </cell>
          <cell r="H151">
            <v>7.165355677951786E-2</v>
          </cell>
        </row>
        <row r="152">
          <cell r="C152" t="str">
            <v>International</v>
          </cell>
          <cell r="D152">
            <v>8.2193024054783625E-2</v>
          </cell>
          <cell r="E152">
            <v>9.7636125867310297E-2</v>
          </cell>
          <cell r="F152">
            <v>0.13789444611960835</v>
          </cell>
          <cell r="G152">
            <v>0.16189166583434481</v>
          </cell>
          <cell r="H152">
            <v>0.17887327218327517</v>
          </cell>
        </row>
        <row r="153">
          <cell r="C153" t="str">
            <v>Capital Education</v>
          </cell>
          <cell r="D153">
            <v>7.267670150089256E-2</v>
          </cell>
          <cell r="E153">
            <v>7.2676701500892407E-2</v>
          </cell>
          <cell r="F153">
            <v>7.2676701500892241E-2</v>
          </cell>
          <cell r="G153">
            <v>7.2676701500892615E-2</v>
          </cell>
          <cell r="H153">
            <v>7.2676701500892379E-2</v>
          </cell>
        </row>
        <row r="154">
          <cell r="C154" t="str">
            <v>Total Contribution</v>
          </cell>
          <cell r="D154">
            <v>6.1058912416015715E-2</v>
          </cell>
          <cell r="E154">
            <v>7.9435791390505092E-2</v>
          </cell>
          <cell r="F154">
            <v>9.0251593585254405E-2</v>
          </cell>
          <cell r="G154">
            <v>9.9277864283994294E-2</v>
          </cell>
          <cell r="H154">
            <v>0.10755905271554196</v>
          </cell>
        </row>
        <row r="156">
          <cell r="C156" t="str">
            <v>Corporate Overhead</v>
          </cell>
          <cell r="D156">
            <v>4852.7509072846979</v>
          </cell>
          <cell r="E156">
            <v>6925.6445454644372</v>
          </cell>
          <cell r="F156">
            <v>7558.4371067283055</v>
          </cell>
          <cell r="G156">
            <v>8230.8879832590683</v>
          </cell>
          <cell r="H156">
            <v>8962.291110741513</v>
          </cell>
        </row>
        <row r="157">
          <cell r="C157" t="str">
            <v>EBITDA</v>
          </cell>
          <cell r="D157">
            <v>2018.554278739125</v>
          </cell>
          <cell r="E157">
            <v>4249.65541994471</v>
          </cell>
          <cell r="F157">
            <v>7534.2567436593808</v>
          </cell>
          <cell r="G157">
            <v>11184.467765998092</v>
          </cell>
          <cell r="H157">
            <v>15416.539183451066</v>
          </cell>
        </row>
        <row r="159">
          <cell r="C159" t="str">
            <v>Adjustments</v>
          </cell>
          <cell r="D159">
            <v>2480.6497157617077</v>
          </cell>
          <cell r="E159">
            <v>2530.2627100769419</v>
          </cell>
          <cell r="F159">
            <v>2580.8679642784809</v>
          </cell>
          <cell r="G159">
            <v>2632.4853235640508</v>
          </cell>
          <cell r="H159">
            <v>2685.135030035332</v>
          </cell>
        </row>
        <row r="160">
          <cell r="C160" t="str">
            <v>Greenfield Run-Rate Adj.</v>
          </cell>
          <cell r="D160">
            <v>0</v>
          </cell>
          <cell r="E160">
            <v>1428.1355991015548</v>
          </cell>
          <cell r="F160">
            <v>2519.9169951546032</v>
          </cell>
          <cell r="G160">
            <v>3261.8302078793863</v>
          </cell>
          <cell r="H160">
            <v>3639.955239466175</v>
          </cell>
        </row>
        <row r="161">
          <cell r="C161" t="str">
            <v>Adj. EBITDA</v>
          </cell>
          <cell r="D161">
            <v>4499.2039945008328</v>
          </cell>
          <cell r="E161">
            <v>8208.0537291232067</v>
          </cell>
          <cell r="F161">
            <v>12635.041703092465</v>
          </cell>
          <cell r="G161">
            <v>17078.783297441529</v>
          </cell>
          <cell r="H161">
            <v>21741.629452952573</v>
          </cell>
        </row>
        <row r="162">
          <cell r="C162" t="str">
            <v>% Margin</v>
          </cell>
          <cell r="D162">
            <v>3.9980250506233585E-2</v>
          </cell>
          <cell r="E162">
            <v>5.8344138033597476E-2</v>
          </cell>
          <cell r="F162">
            <v>7.5555275951678436E-2</v>
          </cell>
          <cell r="G162">
            <v>8.7330108818841554E-2</v>
          </cell>
          <cell r="H162">
            <v>9.5923760091515764E-2</v>
          </cell>
        </row>
        <row r="165">
          <cell r="D165" t="str">
            <v>Enrollment</v>
          </cell>
          <cell r="I165" t="str">
            <v>Revenue</v>
          </cell>
          <cell r="N165" t="str">
            <v>Contribution</v>
          </cell>
          <cell r="S165" t="str">
            <v>Contribution Margin</v>
          </cell>
        </row>
        <row r="166">
          <cell r="C166" t="str">
            <v>School</v>
          </cell>
          <cell r="D166" t="str">
            <v>FY17</v>
          </cell>
          <cell r="E166" t="str">
            <v>FY18</v>
          </cell>
          <cell r="F166" t="str">
            <v>FY19</v>
          </cell>
          <cell r="G166" t="str">
            <v>FY20</v>
          </cell>
          <cell r="H166" t="str">
            <v>FY21</v>
          </cell>
          <cell r="I166" t="str">
            <v>FY17</v>
          </cell>
          <cell r="J166" t="str">
            <v>FY18</v>
          </cell>
          <cell r="K166" t="str">
            <v>FY19</v>
          </cell>
          <cell r="L166" t="str">
            <v>FY20</v>
          </cell>
          <cell r="M166" t="str">
            <v>FY21</v>
          </cell>
          <cell r="N166" t="str">
            <v>FY17</v>
          </cell>
          <cell r="O166" t="str">
            <v>FY18</v>
          </cell>
          <cell r="P166" t="str">
            <v>FY19</v>
          </cell>
          <cell r="Q166" t="str">
            <v>FY20</v>
          </cell>
          <cell r="R166" t="str">
            <v>FY21</v>
          </cell>
          <cell r="S166" t="str">
            <v>FY17</v>
          </cell>
          <cell r="T166" t="str">
            <v>FY18</v>
          </cell>
          <cell r="U166" t="str">
            <v>FY19</v>
          </cell>
          <cell r="V166" t="str">
            <v>FY20</v>
          </cell>
          <cell r="W166" t="str">
            <v>FY21</v>
          </cell>
        </row>
        <row r="167">
          <cell r="C167" t="str">
            <v>Academy of Arts &amp; Sciences</v>
          </cell>
          <cell r="D167">
            <v>152.77047217381167</v>
          </cell>
          <cell r="E167">
            <v>146.70951845397107</v>
          </cell>
          <cell r="F167">
            <v>145.89752198840327</v>
          </cell>
          <cell r="G167">
            <v>145.89752198840327</v>
          </cell>
          <cell r="H167">
            <v>145.89752198840327</v>
          </cell>
          <cell r="I167">
            <v>1534.4819100000002</v>
          </cell>
          <cell r="J167">
            <v>1556.8439082</v>
          </cell>
          <cell r="K167">
            <v>1579.6531463640003</v>
          </cell>
          <cell r="L167">
            <v>1602.9185692912806</v>
          </cell>
          <cell r="M167">
            <v>1626.6493006771063</v>
          </cell>
          <cell r="N167">
            <v>161.75132750000003</v>
          </cell>
          <cell r="O167">
            <v>164.10852889209895</v>
          </cell>
          <cell r="P167">
            <v>166.51287431203991</v>
          </cell>
          <cell r="Q167">
            <v>168.96530664037965</v>
          </cell>
          <cell r="R167">
            <v>171.46678761528617</v>
          </cell>
          <cell r="S167">
            <v>0.10541103576776607</v>
          </cell>
          <cell r="T167">
            <v>0.10541103576776609</v>
          </cell>
          <cell r="U167">
            <v>0.10541103576776611</v>
          </cell>
          <cell r="V167">
            <v>0.1054110357677661</v>
          </cell>
          <cell r="W167">
            <v>0.1054110357677661</v>
          </cell>
        </row>
        <row r="168">
          <cell r="C168" t="str">
            <v>Aurora Academy</v>
          </cell>
          <cell r="D168">
            <v>207.63047029936823</v>
          </cell>
          <cell r="E168">
            <v>223.24298391412606</v>
          </cell>
          <cell r="F168">
            <v>233.15465855285791</v>
          </cell>
          <cell r="G168">
            <v>244.81239148050085</v>
          </cell>
          <cell r="H168">
            <v>257.05301105452583</v>
          </cell>
          <cell r="I168">
            <v>2087.8712500000001</v>
          </cell>
          <cell r="J168">
            <v>2199.1144745800002</v>
          </cell>
          <cell r="K168">
            <v>2318.2559681051803</v>
          </cell>
          <cell r="L168">
            <v>2445.8565076706482</v>
          </cell>
          <cell r="M168">
            <v>2582.516685545264</v>
          </cell>
          <cell r="N168">
            <v>329.02900000000005</v>
          </cell>
          <cell r="O168">
            <v>346.55989274079195</v>
          </cell>
          <cell r="P168">
            <v>365.33547886617993</v>
          </cell>
          <cell r="Q168">
            <v>385.44413160647036</v>
          </cell>
          <cell r="R168">
            <v>406.9804986913216</v>
          </cell>
          <cell r="S168">
            <v>0.15759065603302888</v>
          </cell>
          <cell r="T168">
            <v>0.15759065603302894</v>
          </cell>
          <cell r="U168">
            <v>0.15759065603302891</v>
          </cell>
          <cell r="V168">
            <v>0.15759065603302888</v>
          </cell>
          <cell r="W168">
            <v>0.15759065603302891</v>
          </cell>
        </row>
        <row r="169">
          <cell r="C169" t="str">
            <v>Banning Lewis Ranch Academy</v>
          </cell>
          <cell r="D169">
            <v>782.67354973858312</v>
          </cell>
          <cell r="E169">
            <v>839.76528363053069</v>
          </cell>
          <cell r="F169">
            <v>902.21094293378144</v>
          </cell>
          <cell r="G169">
            <v>974.38781836848409</v>
          </cell>
          <cell r="H169">
            <v>1052.3388438379627</v>
          </cell>
          <cell r="I169">
            <v>6576.9151046400075</v>
          </cell>
          <cell r="J169">
            <v>7228.5688792714318</v>
          </cell>
          <cell r="K169">
            <v>7946.4306774054085</v>
          </cell>
          <cell r="L169">
            <v>8737.2272342298002</v>
          </cell>
          <cell r="M169">
            <v>9608.3687212275454</v>
          </cell>
          <cell r="N169">
            <v>557.3054384640003</v>
          </cell>
          <cell r="O169">
            <v>612.52436509139022</v>
          </cell>
          <cell r="P169">
            <v>673.35353466412244</v>
          </cell>
          <cell r="Q169">
            <v>740.36294786544465</v>
          </cell>
          <cell r="R169">
            <v>814.18051744802096</v>
          </cell>
          <cell r="S169">
            <v>8.4736602129898531E-2</v>
          </cell>
          <cell r="T169">
            <v>8.4736602129898586E-2</v>
          </cell>
          <cell r="U169">
            <v>8.4736602129898572E-2</v>
          </cell>
          <cell r="V169">
            <v>8.4736602129898572E-2</v>
          </cell>
          <cell r="W169">
            <v>8.4736602129898586E-2</v>
          </cell>
        </row>
        <row r="170">
          <cell r="C170" t="str">
            <v>CASSA</v>
          </cell>
          <cell r="D170">
            <v>329.73844341040166</v>
          </cell>
          <cell r="E170">
            <v>339.93818005105561</v>
          </cell>
          <cell r="F170">
            <v>355.03095734185177</v>
          </cell>
          <cell r="G170">
            <v>372.78250520894431</v>
          </cell>
          <cell r="H170">
            <v>391.42163046939163</v>
          </cell>
          <cell r="I170">
            <v>3296.1763499999997</v>
          </cell>
          <cell r="J170">
            <v>3484.4217988499995</v>
          </cell>
          <cell r="K170">
            <v>3686.0326745683501</v>
          </cell>
          <cell r="L170">
            <v>3901.9579224627032</v>
          </cell>
          <cell r="M170">
            <v>4133.2138629575547</v>
          </cell>
          <cell r="N170">
            <v>409.27856374999999</v>
          </cell>
          <cell r="O170">
            <v>432.65256403302539</v>
          </cell>
          <cell r="P170">
            <v>457.6861183361458</v>
          </cell>
          <cell r="Q170">
            <v>484.49705499478756</v>
          </cell>
          <cell r="R170">
            <v>513.21156815619338</v>
          </cell>
          <cell r="S170">
            <v>0.1241676780279065</v>
          </cell>
          <cell r="T170">
            <v>0.12416767802790646</v>
          </cell>
          <cell r="U170">
            <v>0.12416767802790646</v>
          </cell>
          <cell r="V170">
            <v>0.12416767802790642</v>
          </cell>
          <cell r="W170">
            <v>0.12416767802790651</v>
          </cell>
        </row>
        <row r="171">
          <cell r="C171" t="str">
            <v>Cornerstone Academy</v>
          </cell>
          <cell r="D171">
            <v>674.6478386662003</v>
          </cell>
          <cell r="E171">
            <v>682.19926081096548</v>
          </cell>
          <cell r="F171">
            <v>680.85510261254865</v>
          </cell>
          <cell r="G171">
            <v>680.85510261254865</v>
          </cell>
          <cell r="H171">
            <v>680.85510261254865</v>
          </cell>
          <cell r="I171">
            <v>5700.4340532000006</v>
          </cell>
          <cell r="J171">
            <v>5871.723230591303</v>
          </cell>
          <cell r="K171">
            <v>5973.6402911391306</v>
          </cell>
          <cell r="L171">
            <v>6077.5956928979131</v>
          </cell>
          <cell r="M171">
            <v>6183.630202691872</v>
          </cell>
          <cell r="N171">
            <v>618.79988445000049</v>
          </cell>
          <cell r="O171">
            <v>637.39385855584476</v>
          </cell>
          <cell r="P171">
            <v>648.45727314882242</v>
          </cell>
          <cell r="Q171">
            <v>659.74195603365945</v>
          </cell>
          <cell r="R171">
            <v>671.25233257619311</v>
          </cell>
          <cell r="S171">
            <v>0.10855311695126628</v>
          </cell>
          <cell r="T171">
            <v>0.10855311695126628</v>
          </cell>
          <cell r="U171">
            <v>0.10855311695126628</v>
          </cell>
          <cell r="V171">
            <v>0.10855311695126629</v>
          </cell>
          <cell r="W171">
            <v>0.10855311695126627</v>
          </cell>
        </row>
        <row r="172">
          <cell r="C172" t="str">
            <v>Columbus Arts &amp; Technology Academy</v>
          </cell>
          <cell r="D172">
            <v>560.95760351651631</v>
          </cell>
          <cell r="E172">
            <v>588.54968486451401</v>
          </cell>
          <cell r="F172">
            <v>614.68046345753442</v>
          </cell>
          <cell r="G172">
            <v>629.70006333501021</v>
          </cell>
          <cell r="H172">
            <v>632.22259528308086</v>
          </cell>
          <cell r="I172">
            <v>5344.5388789999997</v>
          </cell>
          <cell r="J172">
            <v>5658.0813299889996</v>
          </cell>
          <cell r="K172">
            <v>5993.8852949982193</v>
          </cell>
          <cell r="L172">
            <v>6180.4378758508392</v>
          </cell>
          <cell r="M172">
            <v>6285.4776729678561</v>
          </cell>
          <cell r="N172">
            <v>253.24222375000016</v>
          </cell>
          <cell r="O172">
            <v>566.26371491038685</v>
          </cell>
          <cell r="P172">
            <v>599.87114994316084</v>
          </cell>
          <cell r="Q172">
            <v>618.54142901812247</v>
          </cell>
          <cell r="R172">
            <v>629.05386640810116</v>
          </cell>
          <cell r="S172">
            <v>4.7383362621806493E-2</v>
          </cell>
          <cell r="T172">
            <v>0.10008051879867336</v>
          </cell>
          <cell r="U172">
            <v>0.10008051879867332</v>
          </cell>
          <cell r="V172">
            <v>0.10008051879867332</v>
          </cell>
          <cell r="W172">
            <v>0.10008051879867336</v>
          </cell>
        </row>
        <row r="173">
          <cell r="C173" t="str">
            <v>CHATA</v>
          </cell>
          <cell r="D173">
            <v>443.93510632818146</v>
          </cell>
          <cell r="E173">
            <v>482.00189708731773</v>
          </cell>
          <cell r="F173">
            <v>503.40210369367043</v>
          </cell>
          <cell r="G173">
            <v>528.57220887835399</v>
          </cell>
          <cell r="H173">
            <v>555.0008193222717</v>
          </cell>
          <cell r="I173">
            <v>4486.7188145333312</v>
          </cell>
          <cell r="J173">
            <v>4746.1938383333309</v>
          </cell>
          <cell r="K173">
            <v>5024.0915888231302</v>
          </cell>
          <cell r="L173">
            <v>5321.7200795977042</v>
          </cell>
          <cell r="M173">
            <v>5640.4801932172741</v>
          </cell>
          <cell r="N173">
            <v>609.38559379999981</v>
          </cell>
          <cell r="O173">
            <v>586.89938065646049</v>
          </cell>
          <cell r="P173">
            <v>615.40840468692943</v>
          </cell>
          <cell r="Q173">
            <v>645.94156942356165</v>
          </cell>
          <cell r="R173">
            <v>678.64258885649474</v>
          </cell>
          <cell r="S173">
            <v>0.13581987617010555</v>
          </cell>
          <cell r="T173">
            <v>0.12365685023571552</v>
          </cell>
          <cell r="U173">
            <v>0.1224914780725735</v>
          </cell>
          <cell r="V173">
            <v>0.12137834379902064</v>
          </cell>
          <cell r="W173">
            <v>0.12031645633160246</v>
          </cell>
        </row>
        <row r="174">
          <cell r="C174" t="str">
            <v>Columbus Preparatory Academy</v>
          </cell>
          <cell r="D174">
            <v>728.49617012509009</v>
          </cell>
          <cell r="E174">
            <v>743.32822683345364</v>
          </cell>
          <cell r="F174">
            <v>739.21411140790997</v>
          </cell>
          <cell r="G174">
            <v>739.21411140790997</v>
          </cell>
          <cell r="H174">
            <v>739.21411140790997</v>
          </cell>
          <cell r="I174">
            <v>6238.587516200002</v>
          </cell>
          <cell r="J174">
            <v>6347.372253200002</v>
          </cell>
          <cell r="K174">
            <v>6458.3326849400019</v>
          </cell>
          <cell r="L174">
            <v>6571.5123253148013</v>
          </cell>
          <cell r="M174">
            <v>6686.9555584970985</v>
          </cell>
          <cell r="N174">
            <v>337.41422375000025</v>
          </cell>
          <cell r="O174">
            <v>675.79232215219849</v>
          </cell>
          <cell r="P174">
            <v>687.60606252244088</v>
          </cell>
          <cell r="Q174">
            <v>699.65607770008796</v>
          </cell>
          <cell r="R174">
            <v>711.94709318128821</v>
          </cell>
          <cell r="S174">
            <v>5.4085034933600368E-2</v>
          </cell>
          <cell r="T174">
            <v>0.10646804617635283</v>
          </cell>
          <cell r="U174">
            <v>0.10646804617635283</v>
          </cell>
          <cell r="V174">
            <v>0.10646804617635282</v>
          </cell>
          <cell r="W174">
            <v>0.10646804617635282</v>
          </cell>
        </row>
        <row r="175">
          <cell r="C175" t="str">
            <v>Foundation Academy</v>
          </cell>
          <cell r="D175">
            <v>408.58998875333941</v>
          </cell>
          <cell r="E175">
            <v>426.19115110878607</v>
          </cell>
          <cell r="F175">
            <v>445.11343905545601</v>
          </cell>
          <cell r="G175">
            <v>459.15154410582585</v>
          </cell>
          <cell r="H175">
            <v>462.00881962994384</v>
          </cell>
          <cell r="I175">
            <v>3836.1622368888902</v>
          </cell>
          <cell r="J175">
            <v>4052.5182833488902</v>
          </cell>
          <cell r="K175">
            <v>4284.2356091075508</v>
          </cell>
          <cell r="L175">
            <v>4446.1513374545766</v>
          </cell>
          <cell r="M175">
            <v>4519.2964846658897</v>
          </cell>
          <cell r="N175">
            <v>371.96510000000029</v>
          </cell>
          <cell r="O175">
            <v>392.94359191132389</v>
          </cell>
          <cell r="P175">
            <v>415.41155674835159</v>
          </cell>
          <cell r="Q175">
            <v>431.11136201389155</v>
          </cell>
          <cell r="R175">
            <v>438.20372159538732</v>
          </cell>
          <cell r="S175">
            <v>9.6962817793040543E-2</v>
          </cell>
          <cell r="T175">
            <v>9.6962817793040543E-2</v>
          </cell>
          <cell r="U175">
            <v>9.6962817793040557E-2</v>
          </cell>
          <cell r="V175">
            <v>9.6962817793040529E-2</v>
          </cell>
          <cell r="W175">
            <v>9.6962817793040543E-2</v>
          </cell>
        </row>
        <row r="176">
          <cell r="C176" t="str">
            <v>Frazier Preparatory Academy</v>
          </cell>
          <cell r="D176">
            <v>451.01736836683205</v>
          </cell>
          <cell r="E176">
            <v>476.92819290745115</v>
          </cell>
          <cell r="F176">
            <v>498.10313418110564</v>
          </cell>
          <cell r="G176">
            <v>523.00829089016088</v>
          </cell>
          <cell r="H176">
            <v>544.54620402120065</v>
          </cell>
          <cell r="I176">
            <v>4371.1226742222207</v>
          </cell>
          <cell r="J176">
            <v>4656.5969916519989</v>
          </cell>
          <cell r="K176">
            <v>4962.3399856192909</v>
          </cell>
          <cell r="L176">
            <v>5289.7907321582597</v>
          </cell>
          <cell r="M176">
            <v>5582.2641084633669</v>
          </cell>
          <cell r="N176">
            <v>481.98903999999999</v>
          </cell>
          <cell r="O176">
            <v>513.46733572802293</v>
          </cell>
          <cell r="P176">
            <v>547.1805904527356</v>
          </cell>
          <cell r="Q176">
            <v>583.2874862629028</v>
          </cell>
          <cell r="R176">
            <v>615.53754474380321</v>
          </cell>
          <cell r="S176">
            <v>0.11026664679132189</v>
          </cell>
          <cell r="T176">
            <v>0.11026664679132187</v>
          </cell>
          <cell r="U176">
            <v>0.11026664679132187</v>
          </cell>
          <cell r="V176">
            <v>0.11026664679132188</v>
          </cell>
          <cell r="W176">
            <v>0.11026664679132184</v>
          </cell>
        </row>
        <row r="177">
          <cell r="C177" t="str">
            <v>Inkster Academy</v>
          </cell>
          <cell r="D177">
            <v>113.69987680182764</v>
          </cell>
          <cell r="E177">
            <v>174.33981109613569</v>
          </cell>
          <cell r="F177">
            <v>191.18259355739806</v>
          </cell>
          <cell r="G177">
            <v>194.53002931787111</v>
          </cell>
          <cell r="H177">
            <v>194.53002931787111</v>
          </cell>
          <cell r="I177">
            <v>1322.4729999999995</v>
          </cell>
          <cell r="J177">
            <v>1574.842599999999</v>
          </cell>
          <cell r="K177">
            <v>1708.2961096774188</v>
          </cell>
          <cell r="L177">
            <v>1738.5455718709673</v>
          </cell>
          <cell r="M177">
            <v>1769.4000233083864</v>
          </cell>
          <cell r="N177">
            <v>-224.69058103571393</v>
          </cell>
          <cell r="O177">
            <v>-178.10749133730312</v>
          </cell>
          <cell r="P177">
            <v>-156.76771460257945</v>
          </cell>
          <cell r="Q177">
            <v>-157.35632412379093</v>
          </cell>
          <cell r="R177">
            <v>-157.95670583542659</v>
          </cell>
          <cell r="S177">
            <v>-0.16990182864656897</v>
          </cell>
          <cell r="T177">
            <v>-0.11309542384572478</v>
          </cell>
          <cell r="U177">
            <v>-9.1768466669506277E-2</v>
          </cell>
          <cell r="V177">
            <v>-9.051032464708364E-2</v>
          </cell>
          <cell r="W177">
            <v>-8.9271337037784435E-2</v>
          </cell>
        </row>
        <row r="178">
          <cell r="C178" t="str">
            <v>Lorain Preparatory Academy</v>
          </cell>
          <cell r="D178">
            <v>335.7416572944494</v>
          </cell>
          <cell r="E178">
            <v>342.32220972593251</v>
          </cell>
          <cell r="F178">
            <v>340.42755130627432</v>
          </cell>
          <cell r="G178">
            <v>340.42755130627432</v>
          </cell>
          <cell r="H178">
            <v>340.42755130627432</v>
          </cell>
          <cell r="I178">
            <v>3606.94569</v>
          </cell>
          <cell r="J178">
            <v>3666.3417838000005</v>
          </cell>
          <cell r="K178">
            <v>3726.9257994759996</v>
          </cell>
          <cell r="L178">
            <v>3788.7214954655187</v>
          </cell>
          <cell r="M178">
            <v>3851.7531053748294</v>
          </cell>
          <cell r="N178">
            <v>434.36123124999995</v>
          </cell>
          <cell r="O178">
            <v>441.51392015960437</v>
          </cell>
          <cell r="P178">
            <v>448.80966284740077</v>
          </cell>
          <cell r="Q178">
            <v>456.25132038895333</v>
          </cell>
          <cell r="R178">
            <v>463.84181108133691</v>
          </cell>
          <cell r="S178">
            <v>0.12042355737549237</v>
          </cell>
          <cell r="T178">
            <v>0.12042355737549236</v>
          </cell>
          <cell r="U178">
            <v>0.12042355737549236</v>
          </cell>
          <cell r="V178">
            <v>0.12042355737549242</v>
          </cell>
          <cell r="W178">
            <v>0.12042355737549243</v>
          </cell>
        </row>
        <row r="179">
          <cell r="C179" t="str">
            <v>North Metro Flex Academy</v>
          </cell>
          <cell r="D179">
            <v>124.70309068587547</v>
          </cell>
          <cell r="E179">
            <v>184.97625118404858</v>
          </cell>
          <cell r="F179">
            <v>211.66438680153246</v>
          </cell>
          <cell r="G179">
            <v>243.41404482176236</v>
          </cell>
          <cell r="H179">
            <v>279.9261515450267</v>
          </cell>
          <cell r="I179">
            <v>1866.8452750000001</v>
          </cell>
          <cell r="J179">
            <v>2129.4325075750003</v>
          </cell>
          <cell r="K179">
            <v>2437.4473313854755</v>
          </cell>
          <cell r="L179">
            <v>2798.7487197151627</v>
          </cell>
          <cell r="M179">
            <v>3222.5552482258863</v>
          </cell>
          <cell r="N179">
            <v>405.37500000000017</v>
          </cell>
          <cell r="O179">
            <v>579.34033692071387</v>
          </cell>
          <cell r="P179">
            <v>663.13985212871137</v>
          </cell>
          <cell r="Q179">
            <v>761.43668346769186</v>
          </cell>
          <cell r="R179">
            <v>876.73886662831637</v>
          </cell>
          <cell r="S179">
            <v>0.21714440153590134</v>
          </cell>
          <cell r="T179">
            <v>0.27206325387624858</v>
          </cell>
          <cell r="U179">
            <v>0.27206325387624863</v>
          </cell>
          <cell r="V179">
            <v>0.27206325387624852</v>
          </cell>
          <cell r="W179">
            <v>0.27206325387624852</v>
          </cell>
        </row>
        <row r="180">
          <cell r="C180" t="str">
            <v>Steam of Dayton</v>
          </cell>
          <cell r="D180">
            <v>243.47237399016248</v>
          </cell>
          <cell r="E180">
            <v>263.83261735305808</v>
          </cell>
          <cell r="F180">
            <v>275.54641465337755</v>
          </cell>
          <cell r="G180">
            <v>289.32373538604639</v>
          </cell>
          <cell r="H180">
            <v>303.78992215534868</v>
          </cell>
          <cell r="I180">
            <v>2492.3206944444478</v>
          </cell>
          <cell r="J180">
            <v>2644.7112436411144</v>
          </cell>
          <cell r="K180">
            <v>2807.9215218307445</v>
          </cell>
          <cell r="L180">
            <v>2982.7197297718371</v>
          </cell>
          <cell r="M180">
            <v>3169.9286104767502</v>
          </cell>
          <cell r="N180">
            <v>276.73854125000037</v>
          </cell>
          <cell r="O180">
            <v>293.65945290433808</v>
          </cell>
          <cell r="P180">
            <v>311.78174928613362</v>
          </cell>
          <cell r="Q180">
            <v>331.19072871103668</v>
          </cell>
          <cell r="R180">
            <v>351.97774567510805</v>
          </cell>
          <cell r="S180">
            <v>0.111036489753052</v>
          </cell>
          <cell r="T180">
            <v>0.11103648975305203</v>
          </cell>
          <cell r="U180">
            <v>0.111036489753052</v>
          </cell>
          <cell r="V180">
            <v>0.11103648975305203</v>
          </cell>
          <cell r="W180">
            <v>0.111036489753052</v>
          </cell>
        </row>
        <row r="181">
          <cell r="C181" t="str">
            <v>Star of Toledo</v>
          </cell>
          <cell r="D181">
            <v>208.38047029936823</v>
          </cell>
          <cell r="E181">
            <v>223.24298391412606</v>
          </cell>
          <cell r="F181">
            <v>233.15465855285791</v>
          </cell>
          <cell r="G181">
            <v>244.81239148050085</v>
          </cell>
          <cell r="H181">
            <v>257.05301105452583</v>
          </cell>
          <cell r="I181">
            <v>2232.9967799999995</v>
          </cell>
          <cell r="J181">
            <v>2358.4238023799999</v>
          </cell>
          <cell r="K181">
            <v>2492.7561433489805</v>
          </cell>
          <cell r="L181">
            <v>2636.6260805267575</v>
          </cell>
          <cell r="M181">
            <v>2790.710783244157</v>
          </cell>
          <cell r="N181">
            <v>170.70405279999997</v>
          </cell>
          <cell r="O181">
            <v>233.10095924332319</v>
          </cell>
          <cell r="P181">
            <v>246.37804604412258</v>
          </cell>
          <cell r="Q181">
            <v>260.59780600777862</v>
          </cell>
          <cell r="R181">
            <v>275.82716892885423</v>
          </cell>
          <cell r="S181">
            <v>7.6446170603076291E-2</v>
          </cell>
          <cell r="T181">
            <v>9.8837604593410941E-2</v>
          </cell>
          <cell r="U181">
            <v>9.8837604593410955E-2</v>
          </cell>
          <cell r="V181">
            <v>9.8837604593410969E-2</v>
          </cell>
          <cell r="W181">
            <v>9.8837604593410969E-2</v>
          </cell>
        </row>
        <row r="182">
          <cell r="C182" t="str">
            <v>Steam Academy of Warrensville Heights</v>
          </cell>
          <cell r="D182">
            <v>204.38047029936823</v>
          </cell>
          <cell r="E182">
            <v>223.24298391412606</v>
          </cell>
          <cell r="F182">
            <v>233.15465855285791</v>
          </cell>
          <cell r="G182">
            <v>244.81239148050085</v>
          </cell>
          <cell r="H182">
            <v>257.05301105452583</v>
          </cell>
          <cell r="I182">
            <v>1782.2704600000004</v>
          </cell>
          <cell r="J182">
            <v>1894.3117586600008</v>
          </cell>
          <cell r="K182">
            <v>2014.3079895248611</v>
          </cell>
          <cell r="L182">
            <v>2142.8239527811261</v>
          </cell>
          <cell r="M182">
            <v>2280.4645494285855</v>
          </cell>
          <cell r="N182">
            <v>204.39801749999998</v>
          </cell>
          <cell r="O182">
            <v>256.33845727813878</v>
          </cell>
          <cell r="P182">
            <v>272.57635928052531</v>
          </cell>
          <cell r="Q182">
            <v>289.96715232508132</v>
          </cell>
          <cell r="R182">
            <v>308.59269167580067</v>
          </cell>
          <cell r="S182">
            <v>0.11468406287786419</v>
          </cell>
          <cell r="T182">
            <v>0.13532010035109934</v>
          </cell>
          <cell r="U182">
            <v>0.13532010035109932</v>
          </cell>
          <cell r="V182">
            <v>0.13532010035109934</v>
          </cell>
          <cell r="W182">
            <v>0.13532010035109932</v>
          </cell>
        </row>
        <row r="183">
          <cell r="C183" t="str">
            <v>Steam Academy of Warren</v>
          </cell>
          <cell r="D183">
            <v>208.95951845397113</v>
          </cell>
          <cell r="E183">
            <v>202.94816719466007</v>
          </cell>
          <cell r="F183">
            <v>211.95878050259807</v>
          </cell>
          <cell r="G183">
            <v>222.55671952772801</v>
          </cell>
          <cell r="H183">
            <v>233.6845555041144</v>
          </cell>
          <cell r="I183">
            <v>2409.9500400000006</v>
          </cell>
          <cell r="J183">
            <v>2544.6432908399997</v>
          </cell>
          <cell r="K183">
            <v>2688.8997624896401</v>
          </cell>
          <cell r="L183">
            <v>2843.398443626405</v>
          </cell>
          <cell r="M183">
            <v>3008.8665311238792</v>
          </cell>
          <cell r="N183">
            <v>186.82178624999986</v>
          </cell>
          <cell r="O183">
            <v>302.85239193083316</v>
          </cell>
          <cell r="P183">
            <v>320.02117061500547</v>
          </cell>
          <cell r="Q183">
            <v>338.40893258575414</v>
          </cell>
          <cell r="R183">
            <v>358.10222565642562</v>
          </cell>
          <cell r="S183">
            <v>7.752102041501234E-2</v>
          </cell>
          <cell r="T183">
            <v>0.11901565654448173</v>
          </cell>
          <cell r="U183">
            <v>0.11901565654448172</v>
          </cell>
          <cell r="V183">
            <v>0.11901565654448175</v>
          </cell>
          <cell r="W183">
            <v>0.11901565654448168</v>
          </cell>
        </row>
        <row r="184">
          <cell r="C184" t="str">
            <v>Youngstown Academy of Excellence</v>
          </cell>
          <cell r="D184">
            <v>169.038566608574</v>
          </cell>
          <cell r="E184">
            <v>182.65335047519409</v>
          </cell>
          <cell r="F184">
            <v>190.76290245233827</v>
          </cell>
          <cell r="G184">
            <v>200.30104757495519</v>
          </cell>
          <cell r="H184">
            <v>210.31609995370297</v>
          </cell>
          <cell r="I184">
            <v>1925.6593400000004</v>
          </cell>
          <cell r="J184">
            <v>2031.4757761399999</v>
          </cell>
          <cell r="K184">
            <v>2144.8051792459401</v>
          </cell>
          <cell r="L184">
            <v>2266.1809699724022</v>
          </cell>
          <cell r="M184">
            <v>2396.1744418404428</v>
          </cell>
          <cell r="N184">
            <v>145.4174574999999</v>
          </cell>
          <cell r="O184">
            <v>258.90333227533267</v>
          </cell>
          <cell r="P184">
            <v>273.34670415971408</v>
          </cell>
          <cell r="Q184">
            <v>288.8155554478866</v>
          </cell>
          <cell r="R184">
            <v>305.38269517751939</v>
          </cell>
          <cell r="S184">
            <v>7.5515671167466131E-2</v>
          </cell>
          <cell r="T184">
            <v>0.12744593625786374</v>
          </cell>
          <cell r="U184">
            <v>0.12744593625786374</v>
          </cell>
          <cell r="V184">
            <v>0.12744593625786374</v>
          </cell>
          <cell r="W184">
            <v>0.12744593625786377</v>
          </cell>
        </row>
        <row r="185">
          <cell r="C185" t="str">
            <v>Broadway</v>
          </cell>
          <cell r="D185">
            <v>363.38291820843415</v>
          </cell>
          <cell r="E185">
            <v>392.70470352166723</v>
          </cell>
          <cell r="F185">
            <v>412.3399386977506</v>
          </cell>
          <cell r="G185">
            <v>432.95693563263808</v>
          </cell>
          <cell r="H185">
            <v>454.60478241427001</v>
          </cell>
          <cell r="I185">
            <v>3954.8098530191292</v>
          </cell>
          <cell r="J185">
            <v>4180.2406862130192</v>
          </cell>
          <cell r="K185">
            <v>4421.6771085636765</v>
          </cell>
          <cell r="L185">
            <v>4680.2555169012303</v>
          </cell>
          <cell r="M185">
            <v>4957.19299223075</v>
          </cell>
          <cell r="N185">
            <v>788.73915619018771</v>
          </cell>
          <cell r="O185">
            <v>873.03303039970729</v>
          </cell>
          <cell r="P185">
            <v>964.39607429452917</v>
          </cell>
          <cell r="Q185">
            <v>1063.3518850146411</v>
          </cell>
          <cell r="R185">
            <v>1170.46166881881</v>
          </cell>
          <cell r="S185">
            <v>0.19943794657739583</v>
          </cell>
          <cell r="T185">
            <v>0.20884755111806946</v>
          </cell>
          <cell r="U185">
            <v>0.21810639958913702</v>
          </cell>
          <cell r="V185">
            <v>0.22719953668655257</v>
          </cell>
          <cell r="W185">
            <v>0.23611379880776021</v>
          </cell>
        </row>
        <row r="186">
          <cell r="C186" t="str">
            <v>Chapelside</v>
          </cell>
          <cell r="D186">
            <v>296.39653971960746</v>
          </cell>
          <cell r="E186">
            <v>299.34854661212358</v>
          </cell>
          <cell r="F186">
            <v>314.31597394272973</v>
          </cell>
          <cell r="G186">
            <v>330.03177263986623</v>
          </cell>
          <cell r="H186">
            <v>346.53336127185958</v>
          </cell>
          <cell r="I186">
            <v>3248.8146120960005</v>
          </cell>
          <cell r="J186">
            <v>3417.4767687719741</v>
          </cell>
          <cell r="K186">
            <v>3598.1139385719416</v>
          </cell>
          <cell r="L186">
            <v>3791.5763474277064</v>
          </cell>
          <cell r="M186">
            <v>3998.7745873122312</v>
          </cell>
          <cell r="N186">
            <v>-77.485703653721288</v>
          </cell>
          <cell r="O186">
            <v>-49.946810389714955</v>
          </cell>
          <cell r="P186">
            <v>-19.443951011261788</v>
          </cell>
          <cell r="Q186">
            <v>14.253490169615588</v>
          </cell>
          <cell r="R186">
            <v>51.392906036621298</v>
          </cell>
          <cell r="S186">
            <v>-2.3850454059528722E-2</v>
          </cell>
          <cell r="T186">
            <v>-1.4615113362617733E-2</v>
          </cell>
          <cell r="U186">
            <v>-5.4039286535153231E-3</v>
          </cell>
          <cell r="V186">
            <v>3.7592517896377024E-3</v>
          </cell>
          <cell r="W186">
            <v>1.2852163810304932E-2</v>
          </cell>
        </row>
        <row r="187">
          <cell r="C187" t="str">
            <v>East</v>
          </cell>
          <cell r="D187">
            <v>266.14332583555955</v>
          </cell>
          <cell r="E187">
            <v>288.23530058923529</v>
          </cell>
          <cell r="F187">
            <v>308.41177163048178</v>
          </cell>
          <cell r="G187">
            <v>330.00059564461549</v>
          </cell>
          <cell r="H187">
            <v>353.10063733973851</v>
          </cell>
          <cell r="I187">
            <v>2903.6141913272704</v>
          </cell>
          <cell r="J187">
            <v>3104.639610875709</v>
          </cell>
          <cell r="K187">
            <v>3324.0387537708739</v>
          </cell>
          <cell r="L187">
            <v>3563.4909783266576</v>
          </cell>
          <cell r="M187">
            <v>3824.8291362068385</v>
          </cell>
          <cell r="N187">
            <v>220.44255125677157</v>
          </cell>
          <cell r="O187">
            <v>274.24310021973281</v>
          </cell>
          <cell r="P187">
            <v>334.07883544657722</v>
          </cell>
          <cell r="Q187">
            <v>400.52372928359659</v>
          </cell>
          <cell r="R187">
            <v>474.20466227596944</v>
          </cell>
          <cell r="S187">
            <v>7.5920055741291556E-2</v>
          </cell>
          <cell r="T187">
            <v>8.8333312265631542E-2</v>
          </cell>
          <cell r="U187">
            <v>0.10050389306309672</v>
          </cell>
          <cell r="V187">
            <v>0.11239644823562156</v>
          </cell>
          <cell r="W187">
            <v>0.12398061335263931</v>
          </cell>
        </row>
        <row r="188">
          <cell r="C188" t="str">
            <v>Lincoln Park</v>
          </cell>
          <cell r="D188">
            <v>239.35399325200362</v>
          </cell>
          <cell r="E188">
            <v>255.71469066527166</v>
          </cell>
          <cell r="F188">
            <v>268.50042519853525</v>
          </cell>
          <cell r="G188">
            <v>281.92544645846209</v>
          </cell>
          <cell r="H188">
            <v>296.02171878138512</v>
          </cell>
          <cell r="I188">
            <v>2713.3057856595092</v>
          </cell>
          <cell r="J188">
            <v>2870.6885454208423</v>
          </cell>
          <cell r="K188">
            <v>3039.2454811252301</v>
          </cell>
          <cell r="L188">
            <v>3219.7699592646291</v>
          </cell>
          <cell r="M188">
            <v>3413.1116753519259</v>
          </cell>
          <cell r="N188">
            <v>276.23126583394526</v>
          </cell>
          <cell r="O188">
            <v>324.21527398393636</v>
          </cell>
          <cell r="P188">
            <v>376.46396819968345</v>
          </cell>
          <cell r="Q188">
            <v>433.29729762159889</v>
          </cell>
          <cell r="R188">
            <v>495.05827090765501</v>
          </cell>
          <cell r="S188">
            <v>0.10180616843626535</v>
          </cell>
          <cell r="T188">
            <v>0.11293989886193191</v>
          </cell>
          <cell r="U188">
            <v>0.12386757520498276</v>
          </cell>
          <cell r="V188">
            <v>0.13457399227383335</v>
          </cell>
          <cell r="W188">
            <v>0.14504602192854107</v>
          </cell>
        </row>
        <row r="189">
          <cell r="C189" t="str">
            <v>Northcoast</v>
          </cell>
          <cell r="D189">
            <v>286.42944453506772</v>
          </cell>
          <cell r="E189">
            <v>297.31906494017693</v>
          </cell>
          <cell r="F189">
            <v>312.18501818718579</v>
          </cell>
          <cell r="G189">
            <v>327.79426909654507</v>
          </cell>
          <cell r="H189">
            <v>344.18398255137237</v>
          </cell>
          <cell r="I189">
            <v>2946.8090057722798</v>
          </cell>
          <cell r="J189">
            <v>3111.2647393820353</v>
          </cell>
          <cell r="K189">
            <v>3287.3968300780834</v>
          </cell>
          <cell r="L189">
            <v>3476.0342992135497</v>
          </cell>
          <cell r="M189">
            <v>3678.065028657636</v>
          </cell>
          <cell r="N189">
            <v>431.45009988158301</v>
          </cell>
          <cell r="O189">
            <v>480.17402513255638</v>
          </cell>
          <cell r="P189">
            <v>533.05938173059712</v>
          </cell>
          <cell r="Q189">
            <v>590.41567195443452</v>
          </cell>
          <cell r="R189">
            <v>652.57465355764441</v>
          </cell>
          <cell r="S189">
            <v>0.14641264467308476</v>
          </cell>
          <cell r="T189">
            <v>0.154334029841488</v>
          </cell>
          <cell r="U189">
            <v>0.162152429196671</v>
          </cell>
          <cell r="V189">
            <v>0.16985323536307326</v>
          </cell>
          <cell r="W189">
            <v>0.1774233594221718</v>
          </cell>
        </row>
        <row r="190">
          <cell r="C190" t="str">
            <v>Northwest</v>
          </cell>
          <cell r="D190">
            <v>265.69268305874999</v>
          </cell>
          <cell r="E190">
            <v>281.08321156460414</v>
          </cell>
          <cell r="F190">
            <v>295.13737214283447</v>
          </cell>
          <cell r="G190">
            <v>309.89424074997618</v>
          </cell>
          <cell r="H190">
            <v>325.38895278747503</v>
          </cell>
          <cell r="I190">
            <v>2869.8753198698696</v>
          </cell>
          <cell r="J190">
            <v>3025.8234764105814</v>
          </cell>
          <cell r="K190">
            <v>3192.8439520656834</v>
          </cell>
          <cell r="L190">
            <v>3371.7228814922973</v>
          </cell>
          <cell r="M190">
            <v>3563.3022149082012</v>
          </cell>
          <cell r="N190">
            <v>217.7007956490321</v>
          </cell>
          <cell r="O190">
            <v>254.81535266885814</v>
          </cell>
          <cell r="P190">
            <v>295.3160823789068</v>
          </cell>
          <cell r="Q190">
            <v>339.45842382302112</v>
          </cell>
          <cell r="R190">
            <v>387.51625263281289</v>
          </cell>
          <cell r="S190">
            <v>7.5857231198079869E-2</v>
          </cell>
          <cell r="T190">
            <v>8.4213555303343679E-2</v>
          </cell>
          <cell r="U190">
            <v>9.2493114857005551E-2</v>
          </cell>
          <cell r="V190">
            <v>0.10067803190064646</v>
          </cell>
          <cell r="W190">
            <v>0.10875200285047845</v>
          </cell>
        </row>
        <row r="191">
          <cell r="C191" t="str">
            <v>Pearl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C192" t="str">
            <v>Riverside</v>
          </cell>
          <cell r="D192">
            <v>297.05103915727437</v>
          </cell>
          <cell r="E192">
            <v>325.29412495070841</v>
          </cell>
          <cell r="F192">
            <v>348.06471369725801</v>
          </cell>
          <cell r="G192">
            <v>372.42924365606609</v>
          </cell>
          <cell r="H192">
            <v>398.49929071199062</v>
          </cell>
          <cell r="I192">
            <v>2983.2192172140603</v>
          </cell>
          <cell r="J192">
            <v>3197.2019130186554</v>
          </cell>
          <cell r="K192">
            <v>3430.7426272197918</v>
          </cell>
          <cell r="L192">
            <v>3685.6289626989114</v>
          </cell>
          <cell r="M192">
            <v>3963.8119092408228</v>
          </cell>
          <cell r="N192">
            <v>476.46215564788076</v>
          </cell>
          <cell r="O192">
            <v>553.14556220144789</v>
          </cell>
          <cell r="P192">
            <v>638.01126967448249</v>
          </cell>
          <cell r="Q192">
            <v>731.83060912223652</v>
          </cell>
          <cell r="R192">
            <v>835.44588063343008</v>
          </cell>
          <cell r="S192">
            <v>0.15971409439123774</v>
          </cell>
          <cell r="T192">
            <v>0.17300926786922646</v>
          </cell>
          <cell r="U192">
            <v>0.18596885251969911</v>
          </cell>
          <cell r="V192">
            <v>0.19856328906921</v>
          </cell>
          <cell r="W192">
            <v>0.21076829571195282</v>
          </cell>
        </row>
        <row r="193">
          <cell r="C193" t="str">
            <v>University</v>
          </cell>
          <cell r="D193">
            <v>207.79820826071753</v>
          </cell>
          <cell r="E193">
            <v>231.61765225920689</v>
          </cell>
          <cell r="F193">
            <v>247.83088791735136</v>
          </cell>
          <cell r="G193">
            <v>265.179050071566</v>
          </cell>
          <cell r="H193">
            <v>283.74158357657558</v>
          </cell>
          <cell r="I193">
            <v>2302.6955601651998</v>
          </cell>
          <cell r="J193">
            <v>2463.1371530850047</v>
          </cell>
          <cell r="K193">
            <v>2638.2431075976806</v>
          </cell>
          <cell r="L193">
            <v>2829.3537463528146</v>
          </cell>
          <cell r="M193">
            <v>3037.931897490168</v>
          </cell>
          <cell r="N193">
            <v>111.08451014022202</v>
          </cell>
          <cell r="O193">
            <v>145.98571661883642</v>
          </cell>
          <cell r="P193">
            <v>184.85768748006569</v>
          </cell>
          <cell r="Q193">
            <v>228.07896647068947</v>
          </cell>
          <cell r="R193">
            <v>276.06300855358802</v>
          </cell>
          <cell r="S193">
            <v>4.8241075399586303E-2</v>
          </cell>
          <cell r="T193">
            <v>5.9268204548006485E-2</v>
          </cell>
          <cell r="U193">
            <v>7.0068481159946086E-2</v>
          </cell>
          <cell r="V193">
            <v>8.0611682708355295E-2</v>
          </cell>
          <cell r="W193">
            <v>9.0872020133717132E-2</v>
          </cell>
        </row>
        <row r="194">
          <cell r="C194" t="str">
            <v>West</v>
          </cell>
          <cell r="D194">
            <v>253.14332583555958</v>
          </cell>
          <cell r="E194">
            <v>284.12743407252407</v>
          </cell>
          <cell r="F194">
            <v>298.33380577615026</v>
          </cell>
          <cell r="G194">
            <v>313.25049606495776</v>
          </cell>
          <cell r="H194">
            <v>328.91302086820571</v>
          </cell>
          <cell r="I194">
            <v>3040.7543576194789</v>
          </cell>
          <cell r="J194">
            <v>3204.386293648236</v>
          </cell>
          <cell r="K194">
            <v>3379.636097135035</v>
          </cell>
          <cell r="L194">
            <v>3567.3286366693965</v>
          </cell>
          <cell r="M194">
            <v>3768.3473465106981</v>
          </cell>
          <cell r="N194">
            <v>286.13722799688315</v>
          </cell>
          <cell r="O194">
            <v>326.83372033862435</v>
          </cell>
          <cell r="P194">
            <v>371.18282050882675</v>
          </cell>
          <cell r="Q194">
            <v>419.45912680075566</v>
          </cell>
          <cell r="R194">
            <v>471.95703924924828</v>
          </cell>
          <cell r="S194">
            <v>9.4100737627781261E-2</v>
          </cell>
          <cell r="T194">
            <v>0.1019957303482658</v>
          </cell>
          <cell r="U194">
            <v>0.10982922712403376</v>
          </cell>
          <cell r="V194">
            <v>0.1175835392593321</v>
          </cell>
          <cell r="W194">
            <v>0.125242446051651</v>
          </cell>
        </row>
        <row r="195">
          <cell r="C195" t="str">
            <v>Total</v>
          </cell>
          <cell r="D195">
            <v>8824.2245136748952</v>
          </cell>
          <cell r="E195">
            <v>9401.857483694972</v>
          </cell>
          <cell r="F195">
            <v>9810.6342887946321</v>
          </cell>
          <cell r="G195">
            <v>10242.021519186474</v>
          </cell>
          <cell r="H195">
            <v>10668.326321821498</v>
          </cell>
          <cell r="I195">
            <v>88076.367970871695</v>
          </cell>
          <cell r="J195">
            <v>93220.476937878106</v>
          </cell>
          <cell r="K195">
            <v>98560.195654177311</v>
          </cell>
          <cell r="L195">
            <v>103958.09456900592</v>
          </cell>
          <cell r="M195">
            <v>109544.072871843</v>
          </cell>
          <cell r="N195">
            <v>8460.0479599210721</v>
          </cell>
          <cell r="O195">
            <v>10298.705885220508</v>
          </cell>
          <cell r="P195">
            <v>11234.031042142366</v>
          </cell>
          <cell r="Q195">
            <v>12207.530376630291</v>
          </cell>
          <cell r="R195">
            <v>13247.657360925805</v>
          </cell>
          <cell r="S195">
            <v>9.6053551648711821E-2</v>
          </cell>
          <cell r="T195">
            <v>0.11047686327633295</v>
          </cell>
          <cell r="U195">
            <v>0.1139814198579691</v>
          </cell>
          <cell r="V195">
            <v>0.11742741560665201</v>
          </cell>
          <cell r="W195">
            <v>0.12093449708068101</v>
          </cell>
        </row>
        <row r="196">
          <cell r="C196" t="str">
            <v>Less: Shared Services</v>
          </cell>
          <cell r="N196">
            <v>-5874.000590085936</v>
          </cell>
          <cell r="O196">
            <v>-6628.980601887657</v>
          </cell>
          <cell r="P196">
            <v>-7411.8102139254079</v>
          </cell>
          <cell r="Q196">
            <v>-8223.3014182039151</v>
          </cell>
          <cell r="R196">
            <v>-9064.2875465679954</v>
          </cell>
        </row>
        <row r="197">
          <cell r="C197" t="str">
            <v>Actual Contribution</v>
          </cell>
          <cell r="N197">
            <v>2586.0473698351361</v>
          </cell>
          <cell r="O197">
            <v>3669.7252833328512</v>
          </cell>
          <cell r="P197">
            <v>3822.2208282169577</v>
          </cell>
          <cell r="Q197">
            <v>3984.2289584263763</v>
          </cell>
          <cell r="R197">
            <v>4183.3698143578094</v>
          </cell>
        </row>
        <row r="199">
          <cell r="C199" t="str">
            <v>% Growth</v>
          </cell>
          <cell r="E199">
            <v>6.5459913120401669E-2</v>
          </cell>
          <cell r="F199">
            <v>4.3478302644831102E-2</v>
          </cell>
          <cell r="G199">
            <v>4.3971390400777466E-2</v>
          </cell>
          <cell r="H199">
            <v>4.1623111398118473E-2</v>
          </cell>
          <cell r="J199">
            <v>5.8405098728726568E-2</v>
          </cell>
          <cell r="K199">
            <v>5.7280534188401289E-2</v>
          </cell>
          <cell r="L199">
            <v>5.4767534489972514E-2</v>
          </cell>
          <cell r="M199">
            <v>5.3732980832283284E-2</v>
          </cell>
          <cell r="O199">
            <v>0.21733422009070846</v>
          </cell>
          <cell r="P199">
            <v>9.0819678447573216E-2</v>
          </cell>
          <cell r="Q199">
            <v>8.6656279552373094E-2</v>
          </cell>
          <cell r="R199">
            <v>8.5203718705193499E-2</v>
          </cell>
        </row>
        <row r="200">
          <cell r="C200" t="str">
            <v>% Margin</v>
          </cell>
          <cell r="N200">
            <v>2.9361421564186033E-2</v>
          </cell>
          <cell r="O200">
            <v>3.936608569143394E-2</v>
          </cell>
          <cell r="P200">
            <v>3.8780572652556002E-2</v>
          </cell>
          <cell r="Q200">
            <v>3.8325336520877662E-2</v>
          </cell>
          <cell r="R200">
            <v>3.8188919808121308E-2</v>
          </cell>
        </row>
      </sheetData>
      <sheetData sheetId="6" refreshError="1"/>
      <sheetData sheetId="7" refreshError="1"/>
      <sheetData sheetId="8" refreshError="1">
        <row r="4">
          <cell r="D4" t="str">
            <v>Returns Waterfall</v>
          </cell>
        </row>
        <row r="5">
          <cell r="B5" t="str">
            <v>($ 000's)</v>
          </cell>
          <cell r="D5">
            <v>42916</v>
          </cell>
          <cell r="E5">
            <v>43281</v>
          </cell>
          <cell r="F5">
            <v>43646</v>
          </cell>
          <cell r="G5">
            <v>44012</v>
          </cell>
          <cell r="H5">
            <v>44377</v>
          </cell>
        </row>
        <row r="6">
          <cell r="B6" t="str">
            <v>TTM Adj. EBITDA</v>
          </cell>
          <cell r="D6">
            <v>4499.2039945008328</v>
          </cell>
          <cell r="E6">
            <v>8208.0537291232067</v>
          </cell>
          <cell r="F6">
            <v>12635.041703092465</v>
          </cell>
          <cell r="G6">
            <v>17078.783297441529</v>
          </cell>
          <cell r="H6">
            <v>21741.629452952573</v>
          </cell>
        </row>
        <row r="7">
          <cell r="B7" t="str">
            <v>Exit Multiple</v>
          </cell>
          <cell r="D7">
            <v>7.5</v>
          </cell>
          <cell r="E7">
            <v>7.5</v>
          </cell>
          <cell r="F7">
            <v>7.5</v>
          </cell>
          <cell r="G7">
            <v>7.5</v>
          </cell>
          <cell r="H7">
            <v>7.5</v>
          </cell>
        </row>
        <row r="8">
          <cell r="B8" t="str">
            <v>Total Enterprise Value</v>
          </cell>
          <cell r="D8">
            <v>33744.029958756248</v>
          </cell>
          <cell r="E8">
            <v>61560.402968424052</v>
          </cell>
          <cell r="F8">
            <v>94762.812773193495</v>
          </cell>
          <cell r="G8">
            <v>128090.87473081147</v>
          </cell>
          <cell r="H8">
            <v>163062.22089714429</v>
          </cell>
        </row>
        <row r="10">
          <cell r="B10" t="str">
            <v>Plus: Cash</v>
          </cell>
          <cell r="D10">
            <v>9792.3058849491863</v>
          </cell>
          <cell r="E10">
            <v>12270.514690709202</v>
          </cell>
          <cell r="F10">
            <v>15904.866203719144</v>
          </cell>
          <cell r="G10">
            <v>20842.750632146533</v>
          </cell>
          <cell r="H10">
            <v>26899.733725227481</v>
          </cell>
        </row>
        <row r="11">
          <cell r="B11" t="str">
            <v>Less: Debt</v>
          </cell>
          <cell r="D11">
            <v>-21458.708620167614</v>
          </cell>
          <cell r="E11">
            <v>-21458.708620167614</v>
          </cell>
          <cell r="F11">
            <v>-21458.708620167614</v>
          </cell>
          <cell r="G11">
            <v>-21458.708620167614</v>
          </cell>
          <cell r="H11">
            <v>-21458.708620167614</v>
          </cell>
        </row>
        <row r="12">
          <cell r="B12" t="str">
            <v>Total Equity Value</v>
          </cell>
          <cell r="D12">
            <v>22077.62722353782</v>
          </cell>
          <cell r="E12">
            <v>37086.43339924945</v>
          </cell>
          <cell r="F12">
            <v>50416.454194874532</v>
          </cell>
          <cell r="G12">
            <v>64823.479860451087</v>
          </cell>
          <cell r="H12">
            <v>81029.209144458568</v>
          </cell>
        </row>
        <row r="14">
          <cell r="B14" t="str">
            <v>MOIC</v>
          </cell>
          <cell r="D14">
            <v>0.33899664271260954</v>
          </cell>
          <cell r="E14">
            <v>0.56945324265311759</v>
          </cell>
          <cell r="F14">
            <v>0.7741324978671229</v>
          </cell>
          <cell r="G14">
            <v>0.99534890317438796</v>
          </cell>
          <cell r="H14">
            <v>1.2441839688435339</v>
          </cell>
        </row>
      </sheetData>
      <sheetData sheetId="9" refreshError="1"/>
      <sheetData sheetId="10" refreshError="1">
        <row r="4">
          <cell r="E4" t="str">
            <v>Original Budget</v>
          </cell>
          <cell r="G4" t="str">
            <v>Fiscal 2017</v>
          </cell>
          <cell r="V4" t="str">
            <v>Fiscal 2018</v>
          </cell>
          <cell r="AK4" t="str">
            <v>Fiscal 2019</v>
          </cell>
          <cell r="AZ4" t="str">
            <v>Fiscal 2020</v>
          </cell>
          <cell r="BO4" t="str">
            <v>Fiscal 2021</v>
          </cell>
        </row>
        <row r="5">
          <cell r="D5" t="str">
            <v>FY16</v>
          </cell>
          <cell r="E5" t="str">
            <v>FY17</v>
          </cell>
          <cell r="G5">
            <v>42576</v>
          </cell>
          <cell r="H5">
            <v>42613</v>
          </cell>
          <cell r="I5">
            <v>42643</v>
          </cell>
          <cell r="J5">
            <v>42674</v>
          </cell>
          <cell r="K5">
            <v>42704</v>
          </cell>
          <cell r="L5">
            <v>42735</v>
          </cell>
          <cell r="M5">
            <v>42766</v>
          </cell>
          <cell r="N5">
            <v>42794</v>
          </cell>
          <cell r="O5">
            <v>42825</v>
          </cell>
          <cell r="P5">
            <v>42855</v>
          </cell>
          <cell r="Q5">
            <v>42886</v>
          </cell>
          <cell r="R5">
            <v>42916</v>
          </cell>
          <cell r="T5" t="str">
            <v>FY17</v>
          </cell>
          <cell r="V5">
            <v>42947</v>
          </cell>
          <cell r="W5">
            <v>42978</v>
          </cell>
          <cell r="X5">
            <v>43008</v>
          </cell>
          <cell r="Y5">
            <v>43039</v>
          </cell>
          <cell r="Z5">
            <v>43069</v>
          </cell>
          <cell r="AA5">
            <v>43100</v>
          </cell>
          <cell r="AB5">
            <v>43131</v>
          </cell>
          <cell r="AC5">
            <v>43159</v>
          </cell>
          <cell r="AD5">
            <v>43190</v>
          </cell>
          <cell r="AE5">
            <v>43220</v>
          </cell>
          <cell r="AF5">
            <v>43251</v>
          </cell>
          <cell r="AG5">
            <v>43281</v>
          </cell>
          <cell r="AI5" t="str">
            <v>FY18</v>
          </cell>
          <cell r="AK5">
            <v>43312</v>
          </cell>
          <cell r="AL5">
            <v>43343</v>
          </cell>
          <cell r="AM5">
            <v>43373</v>
          </cell>
          <cell r="AN5">
            <v>43404</v>
          </cell>
          <cell r="AO5">
            <v>43434</v>
          </cell>
          <cell r="AP5">
            <v>43465</v>
          </cell>
          <cell r="AQ5">
            <v>43496</v>
          </cell>
          <cell r="AR5">
            <v>43524</v>
          </cell>
          <cell r="AS5">
            <v>43555</v>
          </cell>
          <cell r="AT5">
            <v>43585</v>
          </cell>
          <cell r="AU5">
            <v>43616</v>
          </cell>
          <cell r="AV5">
            <v>43646</v>
          </cell>
          <cell r="AX5" t="str">
            <v>FY19</v>
          </cell>
          <cell r="AZ5">
            <v>43677</v>
          </cell>
          <cell r="BA5">
            <v>43708</v>
          </cell>
          <cell r="BB5">
            <v>43738</v>
          </cell>
          <cell r="BC5">
            <v>43769</v>
          </cell>
          <cell r="BD5">
            <v>43799</v>
          </cell>
          <cell r="BE5">
            <v>43830</v>
          </cell>
          <cell r="BF5">
            <v>43861</v>
          </cell>
          <cell r="BG5">
            <v>43890</v>
          </cell>
          <cell r="BH5">
            <v>43921</v>
          </cell>
          <cell r="BI5">
            <v>43951</v>
          </cell>
          <cell r="BJ5">
            <v>43982</v>
          </cell>
          <cell r="BK5">
            <v>44012</v>
          </cell>
          <cell r="BM5" t="str">
            <v>FY20</v>
          </cell>
          <cell r="BO5">
            <v>44043</v>
          </cell>
          <cell r="BP5">
            <v>44074</v>
          </cell>
          <cell r="BQ5">
            <v>44104</v>
          </cell>
          <cell r="BR5">
            <v>44135</v>
          </cell>
          <cell r="BS5">
            <v>44165</v>
          </cell>
          <cell r="BT5">
            <v>44196</v>
          </cell>
          <cell r="BU5">
            <v>44227</v>
          </cell>
          <cell r="BV5">
            <v>44255</v>
          </cell>
          <cell r="BW5">
            <v>44286</v>
          </cell>
          <cell r="BX5">
            <v>44316</v>
          </cell>
          <cell r="BY5">
            <v>44347</v>
          </cell>
          <cell r="BZ5">
            <v>44377</v>
          </cell>
          <cell r="CB5" t="str">
            <v>FY21</v>
          </cell>
        </row>
        <row r="6">
          <cell r="B6" t="str">
            <v>Income Statement</v>
          </cell>
        </row>
        <row r="7">
          <cell r="B7" t="str">
            <v>Enrollment</v>
          </cell>
        </row>
        <row r="8">
          <cell r="B8" t="str">
            <v>Mosaica</v>
          </cell>
          <cell r="D8">
            <v>5382.4838749999999</v>
          </cell>
          <cell r="E8">
            <v>6069.5499999999993</v>
          </cell>
          <cell r="G8">
            <v>5838.9533333333329</v>
          </cell>
          <cell r="H8">
            <v>5838.9533333333329</v>
          </cell>
          <cell r="I8">
            <v>5838.9533333333329</v>
          </cell>
          <cell r="J8">
            <v>6665</v>
          </cell>
          <cell r="K8">
            <v>6627.9722222222217</v>
          </cell>
          <cell r="L8">
            <v>6591.1501543209879</v>
          </cell>
          <cell r="M8">
            <v>6554.5326534636488</v>
          </cell>
          <cell r="N8">
            <v>6518.1185831666289</v>
          </cell>
          <cell r="O8">
            <v>6481.9068132601496</v>
          </cell>
          <cell r="P8">
            <v>6445.8962198531472</v>
          </cell>
          <cell r="Q8">
            <v>6410.085685298408</v>
          </cell>
          <cell r="R8">
            <v>6374.4740981578607</v>
          </cell>
          <cell r="T8">
            <v>6348.833035811921</v>
          </cell>
          <cell r="V8">
            <v>6518.7929366381177</v>
          </cell>
          <cell r="W8">
            <v>6518.7929366381177</v>
          </cell>
          <cell r="X8">
            <v>6518.7929366381177</v>
          </cell>
          <cell r="Y8">
            <v>6975.3</v>
          </cell>
          <cell r="Z8">
            <v>6936.5483333333323</v>
          </cell>
          <cell r="AA8">
            <v>6898.0119537037017</v>
          </cell>
          <cell r="AB8">
            <v>6859.6896650720164</v>
          </cell>
          <cell r="AC8">
            <v>6821.5802780438389</v>
          </cell>
          <cell r="AD8">
            <v>6783.6826098324846</v>
          </cell>
          <cell r="AE8">
            <v>6745.9954842223042</v>
          </cell>
          <cell r="AF8">
            <v>6708.5177315321789</v>
          </cell>
          <cell r="AG8">
            <v>6671.2481885792249</v>
          </cell>
          <cell r="AI8">
            <v>6746.4127545194524</v>
          </cell>
          <cell r="AK8">
            <v>6671.2481885792249</v>
          </cell>
          <cell r="AL8">
            <v>6671.2481885792249</v>
          </cell>
          <cell r="AM8">
            <v>6671.2481885792249</v>
          </cell>
          <cell r="AN8">
            <v>7276.5590000000002</v>
          </cell>
          <cell r="AO8">
            <v>7236.1336722222213</v>
          </cell>
          <cell r="AP8">
            <v>7195.9329295987654</v>
          </cell>
          <cell r="AQ8">
            <v>7155.9555244343273</v>
          </cell>
          <cell r="AR8">
            <v>7116.2002159652484</v>
          </cell>
          <cell r="AS8">
            <v>7076.6657703209976</v>
          </cell>
          <cell r="AT8">
            <v>7037.35096048588</v>
          </cell>
          <cell r="AU8">
            <v>6998.2545662609591</v>
          </cell>
          <cell r="AV8">
            <v>6959.3753742261788</v>
          </cell>
          <cell r="AX8">
            <v>7005.5143816043537</v>
          </cell>
          <cell r="AZ8">
            <v>6959.3753742261788</v>
          </cell>
          <cell r="BA8">
            <v>6959.3753742261788</v>
          </cell>
          <cell r="BB8">
            <v>6959.3753742261788</v>
          </cell>
          <cell r="BC8">
            <v>7550.5879699999996</v>
          </cell>
          <cell r="BD8">
            <v>7508.6402590555563</v>
          </cell>
          <cell r="BE8">
            <v>7466.9255909496906</v>
          </cell>
          <cell r="BF8">
            <v>7425.4426709999707</v>
          </cell>
          <cell r="BG8">
            <v>7384.1902117166383</v>
          </cell>
          <cell r="BH8">
            <v>7343.1669327626569</v>
          </cell>
          <cell r="BI8">
            <v>7302.3715609139754</v>
          </cell>
          <cell r="BJ8">
            <v>7261.8028300200094</v>
          </cell>
          <cell r="BK8">
            <v>7221.4594809643404</v>
          </cell>
          <cell r="BM8">
            <v>7278.5594691717815</v>
          </cell>
          <cell r="BO8">
            <v>7221.4594809643404</v>
          </cell>
          <cell r="BP8">
            <v>7221.4594809643404</v>
          </cell>
          <cell r="BQ8">
            <v>7221.4594809643404</v>
          </cell>
          <cell r="BR8">
            <v>7814.0453075999985</v>
          </cell>
          <cell r="BS8">
            <v>7770.6339447800001</v>
          </cell>
          <cell r="BT8">
            <v>7727.4637561978898</v>
          </cell>
          <cell r="BU8">
            <v>7684.5334019967904</v>
          </cell>
          <cell r="BV8">
            <v>7641.8415497634742</v>
          </cell>
          <cell r="BW8">
            <v>7599.3868744870106</v>
          </cell>
          <cell r="BX8">
            <v>7557.1680585176391</v>
          </cell>
          <cell r="BY8">
            <v>7515.183791525872</v>
          </cell>
          <cell r="BZ8">
            <v>7473.4327704618418</v>
          </cell>
          <cell r="CB8">
            <v>7537.3389915186281</v>
          </cell>
        </row>
        <row r="9">
          <cell r="B9" t="str">
            <v>White Hat</v>
          </cell>
          <cell r="D9">
            <v>2545.0499999999997</v>
          </cell>
          <cell r="E9">
            <v>2566.9</v>
          </cell>
          <cell r="G9">
            <v>2258</v>
          </cell>
          <cell r="H9">
            <v>2258</v>
          </cell>
          <cell r="I9">
            <v>2258</v>
          </cell>
          <cell r="J9">
            <v>2605</v>
          </cell>
          <cell r="K9">
            <v>2590.5277777777778</v>
          </cell>
          <cell r="L9">
            <v>2576.1359567901236</v>
          </cell>
          <cell r="M9">
            <v>2561.8240903635124</v>
          </cell>
          <cell r="N9">
            <v>2547.5917343059368</v>
          </cell>
          <cell r="O9">
            <v>2533.4384468931262</v>
          </cell>
          <cell r="P9">
            <v>2519.363788854831</v>
          </cell>
          <cell r="Q9">
            <v>2505.3673233611935</v>
          </cell>
          <cell r="R9">
            <v>2491.4486160091869</v>
          </cell>
          <cell r="T9">
            <v>2475.3914778629742</v>
          </cell>
          <cell r="V9">
            <v>3672.6282786310771</v>
          </cell>
          <cell r="W9">
            <v>3672.6282786310771</v>
          </cell>
          <cell r="X9">
            <v>3672.6282786310771</v>
          </cell>
          <cell r="Y9">
            <v>3901.67</v>
          </cell>
          <cell r="Z9">
            <v>3879.9940555555559</v>
          </cell>
          <cell r="AA9">
            <v>3858.4385330246919</v>
          </cell>
          <cell r="AB9">
            <v>3837.0027633967766</v>
          </cell>
          <cell r="AC9">
            <v>3815.6860813779058</v>
          </cell>
          <cell r="AD9">
            <v>3794.4878253702509</v>
          </cell>
          <cell r="AE9">
            <v>3773.4073374515269</v>
          </cell>
          <cell r="AF9">
            <v>3752.4439633545744</v>
          </cell>
          <cell r="AG9">
            <v>3731.597052447049</v>
          </cell>
          <cell r="AI9">
            <v>3780.2177039892972</v>
          </cell>
          <cell r="AK9">
            <v>4940.8538205891482</v>
          </cell>
          <cell r="AL9">
            <v>4940.8538205891482</v>
          </cell>
          <cell r="AM9">
            <v>4940.8538205891482</v>
          </cell>
          <cell r="AN9">
            <v>5396.8228999999992</v>
          </cell>
          <cell r="AO9">
            <v>5366.8405505555556</v>
          </cell>
          <cell r="AP9">
            <v>5337.0247697191353</v>
          </cell>
          <cell r="AQ9">
            <v>5307.3746321095859</v>
          </cell>
          <cell r="AR9">
            <v>5277.8892174867542</v>
          </cell>
          <cell r="AS9">
            <v>5248.5676107229392</v>
          </cell>
          <cell r="AT9">
            <v>5219.4089017744782</v>
          </cell>
          <cell r="AU9">
            <v>5190.4121856535094</v>
          </cell>
          <cell r="AV9">
            <v>5161.5765623998786</v>
          </cell>
          <cell r="AX9">
            <v>5194.0398993491062</v>
          </cell>
          <cell r="AZ9">
            <v>6403.2082337495394</v>
          </cell>
          <cell r="BA9">
            <v>6403.2082337495394</v>
          </cell>
          <cell r="BB9">
            <v>6403.2082337495394</v>
          </cell>
          <cell r="BC9">
            <v>7090.9633030000005</v>
          </cell>
          <cell r="BD9">
            <v>7051.5690624277777</v>
          </cell>
          <cell r="BE9">
            <v>7012.3936787476232</v>
          </cell>
          <cell r="BF9">
            <v>6973.4359360879153</v>
          </cell>
          <cell r="BG9">
            <v>6934.6946253318711</v>
          </cell>
          <cell r="BH9">
            <v>6896.1685440800275</v>
          </cell>
          <cell r="BI9">
            <v>6857.856496612917</v>
          </cell>
          <cell r="BJ9">
            <v>6819.7572938539543</v>
          </cell>
          <cell r="BK9">
            <v>6781.8697533325458</v>
          </cell>
          <cell r="BM9">
            <v>6802.3611162269381</v>
          </cell>
          <cell r="BO9">
            <v>8060.185051866516</v>
          </cell>
          <cell r="BP9">
            <v>8060.185051866516</v>
          </cell>
          <cell r="BQ9">
            <v>8060.185051866516</v>
          </cell>
          <cell r="BR9">
            <v>8984.6266742100015</v>
          </cell>
          <cell r="BS9">
            <v>8934.7120815755006</v>
          </cell>
          <cell r="BT9">
            <v>8885.074792233414</v>
          </cell>
          <cell r="BU9">
            <v>8835.7132656098947</v>
          </cell>
          <cell r="BV9">
            <v>8786.6259696898414</v>
          </cell>
          <cell r="BW9">
            <v>8737.8113809693423</v>
          </cell>
          <cell r="BX9">
            <v>8689.2679844084014</v>
          </cell>
          <cell r="BY9">
            <v>8640.9942733839089</v>
          </cell>
          <cell r="BZ9">
            <v>8592.9887496428892</v>
          </cell>
          <cell r="CB9">
            <v>8605.6975272768959</v>
          </cell>
        </row>
        <row r="10">
          <cell r="B10" t="str">
            <v>Total Enrollment</v>
          </cell>
          <cell r="D10">
            <v>7927.5338749999992</v>
          </cell>
          <cell r="E10">
            <v>8636.4499999999989</v>
          </cell>
          <cell r="G10">
            <v>8096.9533333333329</v>
          </cell>
          <cell r="H10">
            <v>8096.9533333333329</v>
          </cell>
          <cell r="I10">
            <v>8096.9533333333329</v>
          </cell>
          <cell r="J10">
            <v>9270</v>
          </cell>
          <cell r="K10">
            <v>9218.5</v>
          </cell>
          <cell r="L10">
            <v>9167.2861111111124</v>
          </cell>
          <cell r="M10">
            <v>9116.3567438271602</v>
          </cell>
          <cell r="N10">
            <v>9065.7103174725653</v>
          </cell>
          <cell r="O10">
            <v>9015.3452601532754</v>
          </cell>
          <cell r="P10">
            <v>8965.2600087079772</v>
          </cell>
          <cell r="Q10">
            <v>8915.4530086596023</v>
          </cell>
          <cell r="R10">
            <v>8865.9227141670472</v>
          </cell>
          <cell r="T10">
            <v>8824.2245136748952</v>
          </cell>
          <cell r="V10">
            <v>10191.421215269194</v>
          </cell>
          <cell r="W10">
            <v>10191.421215269194</v>
          </cell>
          <cell r="X10">
            <v>10191.421215269194</v>
          </cell>
          <cell r="Y10">
            <v>10876.970000000001</v>
          </cell>
          <cell r="Z10">
            <v>10816.542388888887</v>
          </cell>
          <cell r="AA10">
            <v>10756.450486728394</v>
          </cell>
          <cell r="AB10">
            <v>10696.692428468792</v>
          </cell>
          <cell r="AC10">
            <v>10637.266359421745</v>
          </cell>
          <cell r="AD10">
            <v>10578.170435202735</v>
          </cell>
          <cell r="AE10">
            <v>10519.402821673832</v>
          </cell>
          <cell r="AF10">
            <v>10460.961694886753</v>
          </cell>
          <cell r="AG10">
            <v>10402.845241026274</v>
          </cell>
          <cell r="AI10">
            <v>10526.630458508751</v>
          </cell>
          <cell r="AK10">
            <v>11612.102009168373</v>
          </cell>
          <cell r="AL10">
            <v>11612.102009168373</v>
          </cell>
          <cell r="AM10">
            <v>11612.102009168373</v>
          </cell>
          <cell r="AN10">
            <v>12673.3819</v>
          </cell>
          <cell r="AO10">
            <v>12602.974222777777</v>
          </cell>
          <cell r="AP10">
            <v>12532.9576993179</v>
          </cell>
          <cell r="AQ10">
            <v>12463.330156543914</v>
          </cell>
          <cell r="AR10">
            <v>12394.089433452002</v>
          </cell>
          <cell r="AS10">
            <v>12325.233381043938</v>
          </cell>
          <cell r="AT10">
            <v>12256.759862260358</v>
          </cell>
          <cell r="AU10">
            <v>12188.666751914468</v>
          </cell>
          <cell r="AV10">
            <v>12120.951936626057</v>
          </cell>
          <cell r="AX10">
            <v>12199.55428095346</v>
          </cell>
          <cell r="AZ10">
            <v>13362.583607975717</v>
          </cell>
          <cell r="BA10">
            <v>13362.583607975717</v>
          </cell>
          <cell r="BB10">
            <v>13362.583607975717</v>
          </cell>
          <cell r="BC10">
            <v>14641.551273000001</v>
          </cell>
          <cell r="BD10">
            <v>14560.209321483333</v>
          </cell>
          <cell r="BE10">
            <v>14479.319269697313</v>
          </cell>
          <cell r="BF10">
            <v>14398.878607087885</v>
          </cell>
          <cell r="BG10">
            <v>14318.88483704851</v>
          </cell>
          <cell r="BH10">
            <v>14239.335476842683</v>
          </cell>
          <cell r="BI10">
            <v>14160.228057526892</v>
          </cell>
          <cell r="BJ10">
            <v>14081.560123873964</v>
          </cell>
          <cell r="BK10">
            <v>14003.329234296885</v>
          </cell>
          <cell r="BM10">
            <v>14080.920585398717</v>
          </cell>
          <cell r="BO10">
            <v>15281.644532830856</v>
          </cell>
          <cell r="BP10">
            <v>15281.644532830856</v>
          </cell>
          <cell r="BQ10">
            <v>15281.644532830856</v>
          </cell>
          <cell r="BR10">
            <v>16798.671981809999</v>
          </cell>
          <cell r="BS10">
            <v>16705.346026355503</v>
          </cell>
          <cell r="BT10">
            <v>16612.538548431305</v>
          </cell>
          <cell r="BU10">
            <v>16520.246667606683</v>
          </cell>
          <cell r="BV10">
            <v>16428.467519453316</v>
          </cell>
          <cell r="BW10">
            <v>16337.198255456353</v>
          </cell>
          <cell r="BX10">
            <v>16246.436042926041</v>
          </cell>
          <cell r="BY10">
            <v>16156.178064909782</v>
          </cell>
          <cell r="BZ10">
            <v>16066.42152010473</v>
          </cell>
          <cell r="CB10">
            <v>16143.036518795523</v>
          </cell>
        </row>
        <row r="11">
          <cell r="B11" t="str">
            <v>% Growth</v>
          </cell>
          <cell r="T11">
            <v>0.11311091857994682</v>
          </cell>
          <cell r="AI11">
            <v>0.19292414219466414</v>
          </cell>
          <cell r="AX11">
            <v>0.15892301235790729</v>
          </cell>
          <cell r="BM11">
            <v>0.15421598700392991</v>
          </cell>
          <cell r="CB11">
            <v>0.14644752243934445</v>
          </cell>
        </row>
        <row r="13">
          <cell r="B13" t="str">
            <v>Revenue</v>
          </cell>
        </row>
        <row r="14">
          <cell r="B14" t="str">
            <v>Mosaica</v>
          </cell>
          <cell r="D14">
            <v>46621.264800000004</v>
          </cell>
          <cell r="E14">
            <v>53796.887528071202</v>
          </cell>
          <cell r="G14">
            <v>5218.5389844434949</v>
          </cell>
          <cell r="H14">
            <v>4351.5074298154104</v>
          </cell>
          <cell r="I14">
            <v>4351.5074298154104</v>
          </cell>
          <cell r="J14">
            <v>5565.0532656827681</v>
          </cell>
          <cell r="K14">
            <v>4641.7548920878498</v>
          </cell>
          <cell r="L14">
            <v>4628.6888898195293</v>
          </cell>
          <cell r="M14">
            <v>5482.7270310807853</v>
          </cell>
          <cell r="N14">
            <v>4602.7742487156847</v>
          </cell>
          <cell r="O14">
            <v>4589.9248055772105</v>
          </cell>
          <cell r="P14">
            <v>4577.1467482339485</v>
          </cell>
          <cell r="Q14">
            <v>4564.4396800981494</v>
          </cell>
          <cell r="R14">
            <v>4551.8032067853264</v>
          </cell>
          <cell r="T14">
            <v>57125.866612155573</v>
          </cell>
          <cell r="V14">
            <v>5068.6620273131302</v>
          </cell>
          <cell r="W14">
            <v>5068.6620273131302</v>
          </cell>
          <cell r="X14">
            <v>5068.6620273131302</v>
          </cell>
          <cell r="Y14">
            <v>6650.779289563111</v>
          </cell>
          <cell r="Z14">
            <v>5438.1713315827674</v>
          </cell>
          <cell r="AA14">
            <v>5412.2958759082012</v>
          </cell>
          <cell r="AB14">
            <v>5386.5641727651628</v>
          </cell>
          <cell r="AC14">
            <v>5360.9754235284745</v>
          </cell>
          <cell r="AD14">
            <v>5335.5288340097659</v>
          </cell>
          <cell r="AE14">
            <v>5310.2236144328299</v>
          </cell>
          <cell r="AF14">
            <v>5285.0589794090984</v>
          </cell>
          <cell r="AG14">
            <v>5260.0341479132749</v>
          </cell>
          <cell r="AI14">
            <v>64645.617751052072</v>
          </cell>
          <cell r="AK14">
            <v>5260.0341479132749</v>
          </cell>
          <cell r="AL14">
            <v>5260.0341479132749</v>
          </cell>
          <cell r="AM14">
            <v>5260.0341479132749</v>
          </cell>
          <cell r="AN14">
            <v>7297.6307912099264</v>
          </cell>
          <cell r="AO14">
            <v>5741.7175087453479</v>
          </cell>
          <cell r="AP14">
            <v>5714.1556854198798</v>
          </cell>
          <cell r="AQ14">
            <v>5686.7469833351097</v>
          </cell>
          <cell r="AR14">
            <v>5659.4905518174755</v>
          </cell>
          <cell r="AS14">
            <v>5632.3855449193852</v>
          </cell>
          <cell r="AT14">
            <v>5605.4311213929495</v>
          </cell>
          <cell r="AU14">
            <v>5578.6264446638843</v>
          </cell>
          <cell r="AV14">
            <v>5551.9706828055369</v>
          </cell>
          <cell r="AX14">
            <v>68248.257758049323</v>
          </cell>
          <cell r="AZ14">
            <v>5551.9706828055369</v>
          </cell>
          <cell r="BA14">
            <v>5551.9706828055369</v>
          </cell>
          <cell r="BB14">
            <v>5551.9706828055369</v>
          </cell>
          <cell r="BC14">
            <v>7616.3661549418584</v>
          </cell>
          <cell r="BD14">
            <v>6038.6946606136244</v>
          </cell>
          <cell r="BE14">
            <v>6009.482964222223</v>
          </cell>
          <cell r="BF14">
            <v>5980.4335550329934</v>
          </cell>
          <cell r="BG14">
            <v>5951.5455314503724</v>
          </cell>
          <cell r="BH14">
            <v>5922.8179968876539</v>
          </cell>
          <cell r="BI14">
            <v>5894.2500597391754</v>
          </cell>
          <cell r="BJ14">
            <v>5865.8408333526277</v>
          </cell>
          <cell r="BK14">
            <v>5837.5894360015664</v>
          </cell>
          <cell r="BM14">
            <v>71772.933240658705</v>
          </cell>
          <cell r="BO14">
            <v>5837.5894360015664</v>
          </cell>
          <cell r="BP14">
            <v>5837.5894360015664</v>
          </cell>
          <cell r="BQ14">
            <v>5837.5894360015664</v>
          </cell>
          <cell r="BR14">
            <v>7967.983137624934</v>
          </cell>
          <cell r="BS14">
            <v>6339.134536122704</v>
          </cell>
          <cell r="BT14">
            <v>6308.2537293118094</v>
          </cell>
          <cell r="BU14">
            <v>6277.5444825387494</v>
          </cell>
          <cell r="BV14">
            <v>6247.005842692206</v>
          </cell>
          <cell r="BW14">
            <v>6216.6368619559216</v>
          </cell>
          <cell r="BX14">
            <v>6186.4365977792831</v>
          </cell>
          <cell r="BY14">
            <v>6156.4041128480731</v>
          </cell>
          <cell r="BZ14">
            <v>6126.5384750553676</v>
          </cell>
          <cell r="CB14">
            <v>75338.706083933735</v>
          </cell>
        </row>
        <row r="15">
          <cell r="B15" t="str">
            <v>White Hat</v>
          </cell>
          <cell r="D15">
            <v>28392.582129999995</v>
          </cell>
          <cell r="E15">
            <v>27669.339296434802</v>
          </cell>
          <cell r="G15">
            <v>1948.4043539499451</v>
          </cell>
          <cell r="H15">
            <v>1984.9974564678798</v>
          </cell>
          <cell r="I15">
            <v>2021.5905589858146</v>
          </cell>
          <cell r="J15">
            <v>3086.7415855329846</v>
          </cell>
          <cell r="K15">
            <v>2278.0496574051595</v>
          </cell>
          <cell r="L15">
            <v>2268.2756028444755</v>
          </cell>
          <cell r="M15">
            <v>2258.5558485869064</v>
          </cell>
          <cell r="N15">
            <v>2248.8900929641022</v>
          </cell>
          <cell r="O15">
            <v>2244.2915609836464</v>
          </cell>
          <cell r="P15">
            <v>2229.7193793197484</v>
          </cell>
          <cell r="Q15">
            <v>2220.2138263039842</v>
          </cell>
          <cell r="R15">
            <v>2174.1679793981489</v>
          </cell>
          <cell r="T15">
            <v>26963.897902742792</v>
          </cell>
          <cell r="V15">
            <v>3069.4269195583975</v>
          </cell>
          <cell r="W15">
            <v>3069.4269195583975</v>
          </cell>
          <cell r="X15">
            <v>3069.4269195583975</v>
          </cell>
          <cell r="Y15">
            <v>3837.9054847731286</v>
          </cell>
          <cell r="Z15">
            <v>3246.7003522613254</v>
          </cell>
          <cell r="AA15">
            <v>3231.9366225972403</v>
          </cell>
          <cell r="AB15">
            <v>3217.2549136535113</v>
          </cell>
          <cell r="AC15">
            <v>3202.6547697594706</v>
          </cell>
          <cell r="AD15">
            <v>3188.1357377759523</v>
          </cell>
          <cell r="AE15">
            <v>3173.6973670812299</v>
          </cell>
          <cell r="AF15">
            <v>3159.3392095570348</v>
          </cell>
          <cell r="AG15">
            <v>3145.0608195746408</v>
          </cell>
          <cell r="AI15">
            <v>38610.96603570872</v>
          </cell>
          <cell r="AK15">
            <v>4034.3667168894608</v>
          </cell>
          <cell r="AL15">
            <v>4034.3667168894608</v>
          </cell>
          <cell r="AM15">
            <v>4034.3667168894608</v>
          </cell>
          <cell r="AN15">
            <v>5502.9697251763837</v>
          </cell>
          <cell r="AO15">
            <v>4380.7913826302565</v>
          </cell>
          <cell r="AP15">
            <v>4360.1804412233823</v>
          </cell>
          <cell r="AQ15">
            <v>4339.6840050465444</v>
          </cell>
          <cell r="AR15">
            <v>4319.3014379595788</v>
          </cell>
          <cell r="AS15">
            <v>4299.0321073564301</v>
          </cell>
          <cell r="AT15">
            <v>4278.8753841455209</v>
          </cell>
          <cell r="AU15">
            <v>4258.8306427302277</v>
          </cell>
          <cell r="AV15">
            <v>4238.8972609894645</v>
          </cell>
          <cell r="AX15">
            <v>52081.662537926175</v>
          </cell>
          <cell r="AZ15">
            <v>5151.1204699916962</v>
          </cell>
          <cell r="BA15">
            <v>5151.1204699916962</v>
          </cell>
          <cell r="BB15">
            <v>5151.1204699916962</v>
          </cell>
          <cell r="BC15">
            <v>7358.7647981798173</v>
          </cell>
          <cell r="BD15">
            <v>5675.528125894396</v>
          </cell>
          <cell r="BE15">
            <v>5648.1774965619798</v>
          </cell>
          <cell r="BF15">
            <v>5620.9788151702987</v>
          </cell>
          <cell r="BG15">
            <v>5593.9312375641275</v>
          </cell>
          <cell r="BH15">
            <v>5567.0339242779901</v>
          </cell>
          <cell r="BI15">
            <v>5540.2860405101092</v>
          </cell>
          <cell r="BJ15">
            <v>5513.6867560964938</v>
          </cell>
          <cell r="BK15">
            <v>5487.2352454851789</v>
          </cell>
          <cell r="BM15">
            <v>67458.983849715471</v>
          </cell>
          <cell r="BO15">
            <v>6425.8736991646629</v>
          </cell>
          <cell r="BP15">
            <v>6425.8736991646629</v>
          </cell>
          <cell r="BQ15">
            <v>6425.8736991646629</v>
          </cell>
          <cell r="BR15">
            <v>9412.9503651203122</v>
          </cell>
          <cell r="BS15">
            <v>7137.4282261928674</v>
          </cell>
          <cell r="BT15">
            <v>7102.4092236180522</v>
          </cell>
          <cell r="BU15">
            <v>7067.5847710575417</v>
          </cell>
          <cell r="BV15">
            <v>7032.9537876779232</v>
          </cell>
          <cell r="BW15">
            <v>6998.5151986504115</v>
          </cell>
          <cell r="BX15">
            <v>6964.2679351174984</v>
          </cell>
          <cell r="BY15">
            <v>6930.2109341597697</v>
          </cell>
          <cell r="BZ15">
            <v>6896.3431387629153</v>
          </cell>
          <cell r="CB15">
            <v>84820.284677851276</v>
          </cell>
        </row>
        <row r="16">
          <cell r="B16" t="str">
            <v>PropCo</v>
          </cell>
          <cell r="D16">
            <v>2504.8014800000005</v>
          </cell>
          <cell r="E16">
            <v>2904.6287376</v>
          </cell>
          <cell r="G16">
            <v>242.05239479999992</v>
          </cell>
          <cell r="H16">
            <v>242.05239479999992</v>
          </cell>
          <cell r="I16">
            <v>242.05239479999992</v>
          </cell>
          <cell r="J16">
            <v>242.05239479999992</v>
          </cell>
          <cell r="K16">
            <v>242.05239479999992</v>
          </cell>
          <cell r="L16">
            <v>242.05239479999992</v>
          </cell>
          <cell r="M16">
            <v>242.05239479999992</v>
          </cell>
          <cell r="N16">
            <v>242.05239479999992</v>
          </cell>
          <cell r="O16">
            <v>242.05239479999992</v>
          </cell>
          <cell r="P16">
            <v>242.05239479999992</v>
          </cell>
          <cell r="Q16">
            <v>242.05239479999992</v>
          </cell>
          <cell r="R16">
            <v>242.05239479999992</v>
          </cell>
          <cell r="T16">
            <v>2904.6287375999991</v>
          </cell>
          <cell r="V16">
            <v>249.31396664399992</v>
          </cell>
          <cell r="W16">
            <v>249.31396664399992</v>
          </cell>
          <cell r="X16">
            <v>249.31396664399992</v>
          </cell>
          <cell r="Y16">
            <v>249.31396664399992</v>
          </cell>
          <cell r="Z16">
            <v>249.31396664399992</v>
          </cell>
          <cell r="AA16">
            <v>249.31396664399992</v>
          </cell>
          <cell r="AB16">
            <v>249.31396664399992</v>
          </cell>
          <cell r="AC16">
            <v>249.31396664399992</v>
          </cell>
          <cell r="AD16">
            <v>249.31396664399992</v>
          </cell>
          <cell r="AE16">
            <v>249.31396664399992</v>
          </cell>
          <cell r="AF16">
            <v>249.31396664399992</v>
          </cell>
          <cell r="AG16">
            <v>249.31396664399992</v>
          </cell>
          <cell r="AI16">
            <v>2991.7675997279985</v>
          </cell>
          <cell r="AK16">
            <v>256.79338564331994</v>
          </cell>
          <cell r="AL16">
            <v>256.79338564331994</v>
          </cell>
          <cell r="AM16">
            <v>256.79338564331994</v>
          </cell>
          <cell r="AN16">
            <v>256.79338564331994</v>
          </cell>
          <cell r="AO16">
            <v>256.79338564331994</v>
          </cell>
          <cell r="AP16">
            <v>256.79338564331994</v>
          </cell>
          <cell r="AQ16">
            <v>256.79338564331994</v>
          </cell>
          <cell r="AR16">
            <v>256.79338564331994</v>
          </cell>
          <cell r="AS16">
            <v>256.79338564331994</v>
          </cell>
          <cell r="AT16">
            <v>256.79338564331994</v>
          </cell>
          <cell r="AU16">
            <v>256.79338564331994</v>
          </cell>
          <cell r="AV16">
            <v>256.79338564331994</v>
          </cell>
          <cell r="AX16">
            <v>3081.5206277198399</v>
          </cell>
          <cell r="AZ16">
            <v>264.49718721261956</v>
          </cell>
          <cell r="BA16">
            <v>264.49718721261956</v>
          </cell>
          <cell r="BB16">
            <v>264.49718721261956</v>
          </cell>
          <cell r="BC16">
            <v>264.49718721261956</v>
          </cell>
          <cell r="BD16">
            <v>264.49718721261956</v>
          </cell>
          <cell r="BE16">
            <v>264.49718721261956</v>
          </cell>
          <cell r="BF16">
            <v>264.49718721261956</v>
          </cell>
          <cell r="BG16">
            <v>264.49718721261956</v>
          </cell>
          <cell r="BH16">
            <v>264.49718721261956</v>
          </cell>
          <cell r="BI16">
            <v>264.49718721261956</v>
          </cell>
          <cell r="BJ16">
            <v>264.49718721261956</v>
          </cell>
          <cell r="BK16">
            <v>264.49718721261956</v>
          </cell>
          <cell r="BM16">
            <v>3173.9662465514357</v>
          </cell>
          <cell r="BO16">
            <v>272.43210282899815</v>
          </cell>
          <cell r="BP16">
            <v>272.43210282899815</v>
          </cell>
          <cell r="BQ16">
            <v>272.43210282899815</v>
          </cell>
          <cell r="BR16">
            <v>272.43210282899815</v>
          </cell>
          <cell r="BS16">
            <v>272.43210282899815</v>
          </cell>
          <cell r="BT16">
            <v>272.43210282899815</v>
          </cell>
          <cell r="BU16">
            <v>272.43210282899815</v>
          </cell>
          <cell r="BV16">
            <v>272.43210282899815</v>
          </cell>
          <cell r="BW16">
            <v>272.43210282899815</v>
          </cell>
          <cell r="BX16">
            <v>272.43210282899815</v>
          </cell>
          <cell r="BY16">
            <v>272.43210282899815</v>
          </cell>
          <cell r="BZ16">
            <v>272.43210282899815</v>
          </cell>
          <cell r="CB16">
            <v>3269.1852339479788</v>
          </cell>
        </row>
        <row r="17">
          <cell r="B17" t="str">
            <v>Capital Education</v>
          </cell>
          <cell r="D17">
            <v>8400.6985700000005</v>
          </cell>
          <cell r="E17">
            <v>9284.8356750595958</v>
          </cell>
          <cell r="G17">
            <v>723.70399999999995</v>
          </cell>
          <cell r="H17">
            <v>614.47668999999996</v>
          </cell>
          <cell r="I17">
            <v>1014.832036629919</v>
          </cell>
          <cell r="J17">
            <v>779.84351781498037</v>
          </cell>
          <cell r="K17">
            <v>815.59045144310767</v>
          </cell>
          <cell r="L17">
            <v>345.27178256060364</v>
          </cell>
          <cell r="M17">
            <v>601.8921102194987</v>
          </cell>
          <cell r="N17">
            <v>897.1830326034933</v>
          </cell>
          <cell r="O17">
            <v>787.86229015895515</v>
          </cell>
          <cell r="P17">
            <v>730.31060694135726</v>
          </cell>
          <cell r="Q17">
            <v>918.21267899125837</v>
          </cell>
          <cell r="R17">
            <v>902.01444466940632</v>
          </cell>
          <cell r="T17">
            <v>9131.1936420325801</v>
          </cell>
          <cell r="V17">
            <v>796.07439999999997</v>
          </cell>
          <cell r="W17">
            <v>675.92435899999998</v>
          </cell>
          <cell r="X17">
            <v>1116.3152402929111</v>
          </cell>
          <cell r="Y17">
            <v>857.82786959647854</v>
          </cell>
          <cell r="Z17">
            <v>897.14949658741853</v>
          </cell>
          <cell r="AA17">
            <v>379.79896081666402</v>
          </cell>
          <cell r="AB17">
            <v>662.08132124144868</v>
          </cell>
          <cell r="AC17">
            <v>986.90133586384275</v>
          </cell>
          <cell r="AD17">
            <v>866.64851917485078</v>
          </cell>
          <cell r="AE17">
            <v>803.34166763549308</v>
          </cell>
          <cell r="AF17">
            <v>1010.0339468903843</v>
          </cell>
          <cell r="AG17">
            <v>992.21588913634707</v>
          </cell>
          <cell r="AI17">
            <v>10044.313006235838</v>
          </cell>
          <cell r="AK17">
            <v>875.68184000000008</v>
          </cell>
          <cell r="AL17">
            <v>743.51679490000004</v>
          </cell>
          <cell r="AM17">
            <v>1227.9467643222024</v>
          </cell>
          <cell r="AN17">
            <v>943.61065655612651</v>
          </cell>
          <cell r="AO17">
            <v>986.86444624616047</v>
          </cell>
          <cell r="AP17">
            <v>417.77885689833045</v>
          </cell>
          <cell r="AQ17">
            <v>728.28945336559366</v>
          </cell>
          <cell r="AR17">
            <v>1085.5914694502271</v>
          </cell>
          <cell r="AS17">
            <v>953.31337109233596</v>
          </cell>
          <cell r="AT17">
            <v>883.67583439904251</v>
          </cell>
          <cell r="AU17">
            <v>1111.0373415794229</v>
          </cell>
          <cell r="AV17">
            <v>1091.4374780499818</v>
          </cell>
          <cell r="AX17">
            <v>11048.744306859426</v>
          </cell>
          <cell r="AZ17">
            <v>963.25002400000017</v>
          </cell>
          <cell r="BA17">
            <v>817.86847439000007</v>
          </cell>
          <cell r="BB17">
            <v>1350.7414407544227</v>
          </cell>
          <cell r="BC17">
            <v>1037.9717222117392</v>
          </cell>
          <cell r="BD17">
            <v>1085.5508908707766</v>
          </cell>
          <cell r="BE17">
            <v>459.5567425881635</v>
          </cell>
          <cell r="BF17">
            <v>801.11839870215306</v>
          </cell>
          <cell r="BG17">
            <v>1194.1506163952499</v>
          </cell>
          <cell r="BH17">
            <v>1048.6447082015695</v>
          </cell>
          <cell r="BI17">
            <v>972.04341783894688</v>
          </cell>
          <cell r="BJ17">
            <v>1222.1410757373653</v>
          </cell>
          <cell r="BK17">
            <v>1200.5812258549802</v>
          </cell>
          <cell r="BM17">
            <v>12153.618737545366</v>
          </cell>
          <cell r="BO17">
            <v>1059.5750264000003</v>
          </cell>
          <cell r="BP17">
            <v>899.65532182900017</v>
          </cell>
          <cell r="BQ17">
            <v>1485.815584829865</v>
          </cell>
          <cell r="BR17">
            <v>1141.7688944329132</v>
          </cell>
          <cell r="BS17">
            <v>1194.1059799578543</v>
          </cell>
          <cell r="BT17">
            <v>505.51241684697987</v>
          </cell>
          <cell r="BU17">
            <v>881.23023857236842</v>
          </cell>
          <cell r="BV17">
            <v>1313.5656780347749</v>
          </cell>
          <cell r="BW17">
            <v>1153.5091790217266</v>
          </cell>
          <cell r="BX17">
            <v>1069.2477596228416</v>
          </cell>
          <cell r="BY17">
            <v>1344.3551833111019</v>
          </cell>
          <cell r="BZ17">
            <v>1320.6393484404782</v>
          </cell>
          <cell r="CB17">
            <v>13368.980611299905</v>
          </cell>
        </row>
        <row r="18">
          <cell r="B18" t="str">
            <v>Revenue</v>
          </cell>
          <cell r="D18">
            <v>85919.346980000002</v>
          </cell>
          <cell r="E18">
            <v>93655.691237165607</v>
          </cell>
          <cell r="G18">
            <v>8132.6997331934399</v>
          </cell>
          <cell r="H18">
            <v>7193.0339710832905</v>
          </cell>
          <cell r="I18">
            <v>7629.9824202311447</v>
          </cell>
          <cell r="J18">
            <v>9673.690763830733</v>
          </cell>
          <cell r="K18">
            <v>7977.447395736117</v>
          </cell>
          <cell r="L18">
            <v>7484.2886700246081</v>
          </cell>
          <cell r="M18">
            <v>8585.2273846871904</v>
          </cell>
          <cell r="N18">
            <v>7990.8997690832803</v>
          </cell>
          <cell r="O18">
            <v>7864.131051519812</v>
          </cell>
          <cell r="P18">
            <v>7779.229129295054</v>
          </cell>
          <cell r="Q18">
            <v>7944.9185801933918</v>
          </cell>
          <cell r="R18">
            <v>7870.0380256528815</v>
          </cell>
          <cell r="T18">
            <v>96125.586894530934</v>
          </cell>
          <cell r="V18">
            <v>9183.4773135155265</v>
          </cell>
          <cell r="W18">
            <v>9063.3272725155275</v>
          </cell>
          <cell r="X18">
            <v>9503.7181538084387</v>
          </cell>
          <cell r="Y18">
            <v>11595.826610576718</v>
          </cell>
          <cell r="Z18">
            <v>9831.3351470755115</v>
          </cell>
          <cell r="AA18">
            <v>9273.3454259661066</v>
          </cell>
          <cell r="AB18">
            <v>9515.2143743041233</v>
          </cell>
          <cell r="AC18">
            <v>9799.8454957957874</v>
          </cell>
          <cell r="AD18">
            <v>9639.6270576045681</v>
          </cell>
          <cell r="AE18">
            <v>9536.5766157935541</v>
          </cell>
          <cell r="AF18">
            <v>9703.7461025005177</v>
          </cell>
          <cell r="AG18">
            <v>9646.6248232682628</v>
          </cell>
          <cell r="AI18">
            <v>116292.66439272463</v>
          </cell>
          <cell r="AK18">
            <v>10426.876090446054</v>
          </cell>
          <cell r="AL18">
            <v>10294.711045346055</v>
          </cell>
          <cell r="AM18">
            <v>10779.141014768258</v>
          </cell>
          <cell r="AN18">
            <v>14001.004558585755</v>
          </cell>
          <cell r="AO18">
            <v>11366.166723265083</v>
          </cell>
          <cell r="AP18">
            <v>10748.908369184912</v>
          </cell>
          <cell r="AQ18">
            <v>11011.513827390567</v>
          </cell>
          <cell r="AR18">
            <v>11321.176844870603</v>
          </cell>
          <cell r="AS18">
            <v>11141.52440901147</v>
          </cell>
          <cell r="AT18">
            <v>11024.775725580832</v>
          </cell>
          <cell r="AU18">
            <v>11205.287814616855</v>
          </cell>
          <cell r="AV18">
            <v>11139.098807488303</v>
          </cell>
          <cell r="AX18">
            <v>134460.18523055475</v>
          </cell>
          <cell r="AZ18">
            <v>11930.838364009853</v>
          </cell>
          <cell r="BA18">
            <v>11785.456814399851</v>
          </cell>
          <cell r="BB18">
            <v>12318.329780764274</v>
          </cell>
          <cell r="BC18">
            <v>16277.599862546034</v>
          </cell>
          <cell r="BD18">
            <v>13064.270864591415</v>
          </cell>
          <cell r="BE18">
            <v>12381.714390584984</v>
          </cell>
          <cell r="BF18">
            <v>12667.027956118063</v>
          </cell>
          <cell r="BG18">
            <v>13004.124572622368</v>
          </cell>
          <cell r="BH18">
            <v>12802.993816579832</v>
          </cell>
          <cell r="BI18">
            <v>12671.076705300849</v>
          </cell>
          <cell r="BJ18">
            <v>12866.165852399105</v>
          </cell>
          <cell r="BK18">
            <v>12789.903094554344</v>
          </cell>
          <cell r="BM18">
            <v>154559.50207447095</v>
          </cell>
          <cell r="BO18">
            <v>13595.470264395226</v>
          </cell>
          <cell r="BP18">
            <v>13435.550559824227</v>
          </cell>
          <cell r="BQ18">
            <v>14021.710822825091</v>
          </cell>
          <cell r="BR18">
            <v>18795.13450000716</v>
          </cell>
          <cell r="BS18">
            <v>14943.100845102423</v>
          </cell>
          <cell r="BT18">
            <v>14188.60747260584</v>
          </cell>
          <cell r="BU18">
            <v>14498.791594997658</v>
          </cell>
          <cell r="BV18">
            <v>14865.957411233901</v>
          </cell>
          <cell r="BW18">
            <v>14641.093342457058</v>
          </cell>
          <cell r="BX18">
            <v>14492.384395348621</v>
          </cell>
          <cell r="BY18">
            <v>14703.402333147942</v>
          </cell>
          <cell r="BZ18">
            <v>14615.953065087759</v>
          </cell>
          <cell r="CB18">
            <v>176797.15660703287</v>
          </cell>
        </row>
        <row r="19">
          <cell r="B19" t="str">
            <v>% Growth</v>
          </cell>
          <cell r="T19">
            <v>0.11878861133461238</v>
          </cell>
          <cell r="AI19">
            <v>0.20979926520834691</v>
          </cell>
          <cell r="AX19">
            <v>0.15622241465272246</v>
          </cell>
          <cell r="BM19">
            <v>0.14948154957136572</v>
          </cell>
          <cell r="CB19">
            <v>0.14387762793029202</v>
          </cell>
        </row>
        <row r="21">
          <cell r="B21" t="str">
            <v>Run-Rate Rev/Student</v>
          </cell>
        </row>
        <row r="22">
          <cell r="B22" t="str">
            <v>Mosaica</v>
          </cell>
          <cell r="G22">
            <v>10.724947475744274</v>
          </cell>
          <cell r="H22">
            <v>8.9430564309673528</v>
          </cell>
          <cell r="I22">
            <v>8.9430564309673528</v>
          </cell>
          <cell r="J22">
            <v>10.019600778423589</v>
          </cell>
          <cell r="K22">
            <v>8.4039366547584571</v>
          </cell>
          <cell r="L22">
            <v>8.4270977564395135</v>
          </cell>
          <cell r="M22">
            <v>10.037744542809195</v>
          </cell>
          <cell r="N22">
            <v>8.4738088575484021</v>
          </cell>
          <cell r="O22">
            <v>8.4973603067310766</v>
          </cell>
          <cell r="P22">
            <v>8.5210433282555584</v>
          </cell>
          <cell r="Q22">
            <v>8.5448586571628553</v>
          </cell>
          <cell r="R22">
            <v>8.5688070326003594</v>
          </cell>
          <cell r="T22">
            <v>8.9978530369164176</v>
          </cell>
          <cell r="V22">
            <v>9.330553205011876</v>
          </cell>
          <cell r="W22">
            <v>9.330553205011876</v>
          </cell>
          <cell r="X22">
            <v>9.330553205011876</v>
          </cell>
          <cell r="Y22">
            <v>11.441708811772589</v>
          </cell>
          <cell r="Z22">
            <v>9.4078571708926155</v>
          </cell>
          <cell r="AA22">
            <v>9.4154012702205563</v>
          </cell>
          <cell r="AB22">
            <v>9.4229875153547979</v>
          </cell>
          <cell r="AC22">
            <v>9.4306161417467766</v>
          </cell>
          <cell r="AD22">
            <v>9.4382873861632888</v>
          </cell>
          <cell r="AE22">
            <v>9.4460014866938611</v>
          </cell>
          <cell r="AF22">
            <v>9.4537586827581244</v>
          </cell>
          <cell r="AG22">
            <v>9.4615592151132439</v>
          </cell>
          <cell r="AI22">
            <v>9.5822209673942176</v>
          </cell>
          <cell r="AK22">
            <v>9.4615592151132439</v>
          </cell>
          <cell r="AL22">
            <v>9.4615592151132439</v>
          </cell>
          <cell r="AM22">
            <v>9.4615592151132439</v>
          </cell>
          <cell r="AN22">
            <v>12.034750146947083</v>
          </cell>
          <cell r="AO22">
            <v>9.5217436860566949</v>
          </cell>
          <cell r="AP22">
            <v>9.5289754498673336</v>
          </cell>
          <cell r="AQ22">
            <v>9.5362476145931208</v>
          </cell>
          <cell r="AR22">
            <v>9.5435604059374821</v>
          </cell>
          <cell r="AS22">
            <v>9.5509140508647761</v>
          </cell>
          <cell r="AT22">
            <v>9.558308777607305</v>
          </cell>
          <cell r="AU22">
            <v>9.565744815672419</v>
          </cell>
          <cell r="AV22">
            <v>9.5732223958496299</v>
          </cell>
          <cell r="AX22">
            <v>9.7420766042906308</v>
          </cell>
          <cell r="AZ22">
            <v>9.5732223958496299</v>
          </cell>
          <cell r="BA22">
            <v>9.5732223958496299</v>
          </cell>
          <cell r="BB22">
            <v>9.5732223958496299</v>
          </cell>
          <cell r="BC22">
            <v>12.104539967276523</v>
          </cell>
          <cell r="BD22">
            <v>9.6507934096283527</v>
          </cell>
          <cell r="BE22">
            <v>9.6577627153633898</v>
          </cell>
          <cell r="BF22">
            <v>9.6647709557673327</v>
          </cell>
          <cell r="BG22">
            <v>9.6718183483523053</v>
          </cell>
          <cell r="BH22">
            <v>9.6789051118455713</v>
          </cell>
          <cell r="BI22">
            <v>9.6860314661963471</v>
          </cell>
          <cell r="BJ22">
            <v>9.6931976325825939</v>
          </cell>
          <cell r="BK22">
            <v>9.700403833417937</v>
          </cell>
          <cell r="BM22">
            <v>9.860870622085562</v>
          </cell>
          <cell r="BO22">
            <v>9.700403833417937</v>
          </cell>
          <cell r="BP22">
            <v>9.700403833417937</v>
          </cell>
          <cell r="BQ22">
            <v>9.700403833417937</v>
          </cell>
          <cell r="BR22">
            <v>12.236401746801054</v>
          </cell>
          <cell r="BS22">
            <v>9.7893704650150148</v>
          </cell>
          <cell r="BT22">
            <v>9.7961047945422646</v>
          </cell>
          <cell r="BU22">
            <v>9.8028767460221733</v>
          </cell>
          <cell r="BV22">
            <v>9.8096865296332556</v>
          </cell>
          <cell r="BW22">
            <v>9.816534356728198</v>
          </cell>
          <cell r="BX22">
            <v>9.8234204398404295</v>
          </cell>
          <cell r="BY22">
            <v>9.8303449926907263</v>
          </cell>
          <cell r="BZ22">
            <v>9.8373082301938108</v>
          </cell>
          <cell r="CB22">
            <v>9.9953983983881347</v>
          </cell>
        </row>
        <row r="23">
          <cell r="B23" t="str">
            <v>White Hat</v>
          </cell>
          <cell r="G23">
            <v>10.35467327165604</v>
          </cell>
          <cell r="H23">
            <v>10.549145029944446</v>
          </cell>
          <cell r="I23">
            <v>10.743616788232849</v>
          </cell>
          <cell r="J23">
            <v>14.21915509650511</v>
          </cell>
          <cell r="K23">
            <v>10.552519885469808</v>
          </cell>
          <cell r="L23">
            <v>10.565943603399363</v>
          </cell>
          <cell r="M23">
            <v>10.579442314166513</v>
          </cell>
          <cell r="N23">
            <v>10.593016436725662</v>
          </cell>
          <cell r="O23">
            <v>10.630413683360301</v>
          </cell>
          <cell r="P23">
            <v>10.620392604753253</v>
          </cell>
          <cell r="Q23">
            <v>10.634195499885511</v>
          </cell>
          <cell r="R23">
            <v>10.471825742314078</v>
          </cell>
          <cell r="T23">
            <v>10.892781260611331</v>
          </cell>
          <cell r="V23">
            <v>10.029090950753616</v>
          </cell>
          <cell r="W23">
            <v>10.029090950753616</v>
          </cell>
          <cell r="X23">
            <v>10.029090950753616</v>
          </cell>
          <cell r="Y23">
            <v>11.803885468857578</v>
          </cell>
          <cell r="Z23">
            <v>10.041356679748153</v>
          </cell>
          <cell r="AA23">
            <v>10.051537465018026</v>
          </cell>
          <cell r="AB23">
            <v>10.061775126183266</v>
          </cell>
          <cell r="AC23">
            <v>10.072069980986299</v>
          </cell>
          <cell r="AD23">
            <v>10.082422348944657</v>
          </cell>
          <cell r="AE23">
            <v>10.09283255136088</v>
          </cell>
          <cell r="AF23">
            <v>10.103300911332502</v>
          </cell>
          <cell r="AG23">
            <v>10.113827753762068</v>
          </cell>
          <cell r="AI23">
            <v>10.213953020473458</v>
          </cell>
          <cell r="AK23">
            <v>9.7983875582258833</v>
          </cell>
          <cell r="AL23">
            <v>9.7983875582258833</v>
          </cell>
          <cell r="AM23">
            <v>9.7983875582258833</v>
          </cell>
          <cell r="AN23">
            <v>12.23602069693942</v>
          </cell>
          <cell r="AO23">
            <v>9.7952409981923676</v>
          </cell>
          <cell r="AP23">
            <v>9.8036204725042104</v>
          </cell>
          <cell r="AQ23">
            <v>9.8120467595216994</v>
          </cell>
          <cell r="AR23">
            <v>9.8205201207683412</v>
          </cell>
          <cell r="AS23">
            <v>9.8290408192286502</v>
          </cell>
          <cell r="AT23">
            <v>9.8376091193563369</v>
          </cell>
          <cell r="AU23">
            <v>9.8462252870825004</v>
          </cell>
          <cell r="AV23">
            <v>9.8548895898238964</v>
          </cell>
          <cell r="AX23">
            <v>10.027197238984016</v>
          </cell>
          <cell r="AZ23">
            <v>9.6535117059131039</v>
          </cell>
          <cell r="BA23">
            <v>9.6535117059131039</v>
          </cell>
          <cell r="BB23">
            <v>9.6535117059131039</v>
          </cell>
          <cell r="BC23">
            <v>12.453199065463814</v>
          </cell>
          <cell r="BD23">
            <v>9.6583238294605174</v>
          </cell>
          <cell r="BE23">
            <v>9.6654770202303553</v>
          </cell>
          <cell r="BF23">
            <v>9.6726701729597995</v>
          </cell>
          <cell r="BG23">
            <v>9.6799035109000275</v>
          </cell>
          <cell r="BH23">
            <v>9.6871772585494167</v>
          </cell>
          <cell r="BI23">
            <v>9.6944916416605338</v>
          </cell>
          <cell r="BJ23">
            <v>9.7018468872471342</v>
          </cell>
          <cell r="BK23">
            <v>9.7092432235912014</v>
          </cell>
          <cell r="BM23">
            <v>9.9169953927898646</v>
          </cell>
          <cell r="BO23">
            <v>9.5668379688279366</v>
          </cell>
          <cell r="BP23">
            <v>9.5668379688279366</v>
          </cell>
          <cell r="BQ23">
            <v>9.5668379688279366</v>
          </cell>
          <cell r="BR23">
            <v>12.572075443677315</v>
          </cell>
          <cell r="BS23">
            <v>9.5861106583315312</v>
          </cell>
          <cell r="BT23">
            <v>9.5923684016612434</v>
          </cell>
          <cell r="BU23">
            <v>9.5986611044508958</v>
          </cell>
          <cell r="BV23">
            <v>9.604988962004736</v>
          </cell>
          <cell r="BW23">
            <v>9.6113521707180922</v>
          </cell>
          <cell r="BX23">
            <v>9.6177509280834812</v>
          </cell>
          <cell r="BY23">
            <v>9.6241854326967253</v>
          </cell>
          <cell r="BZ23">
            <v>9.630655884263108</v>
          </cell>
          <cell r="CB23">
            <v>9.8562939737310273</v>
          </cell>
        </row>
        <row r="24">
          <cell r="B24" t="str">
            <v>Total</v>
          </cell>
          <cell r="G24">
            <v>12.05297755595989</v>
          </cell>
          <cell r="H24">
            <v>10.660356321636963</v>
          </cell>
          <cell r="I24">
            <v>11.307930930741902</v>
          </cell>
          <cell r="J24">
            <v>12.522577040557584</v>
          </cell>
          <cell r="K24">
            <v>10.384484324872094</v>
          </cell>
          <cell r="L24">
            <v>9.7969522224729371</v>
          </cell>
          <cell r="M24">
            <v>11.300866290254023</v>
          </cell>
          <cell r="N24">
            <v>10.57730656186826</v>
          </cell>
          <cell r="O24">
            <v>10.467660405124995</v>
          </cell>
          <cell r="P24">
            <v>10.412497736916594</v>
          </cell>
          <cell r="Q24">
            <v>10.693682403991996</v>
          </cell>
          <cell r="R24">
            <v>10.652073038819317</v>
          </cell>
          <cell r="T24">
            <v>10.893375020724504</v>
          </cell>
          <cell r="V24">
            <v>10.813185465936556</v>
          </cell>
          <cell r="W24">
            <v>10.671713490483336</v>
          </cell>
          <cell r="X24">
            <v>11.190256534077411</v>
          </cell>
          <cell r="Y24">
            <v>12.793077422013722</v>
          </cell>
          <cell r="Z24">
            <v>10.906999438757346</v>
          </cell>
          <cell r="AA24">
            <v>10.345433677112519</v>
          </cell>
          <cell r="AB24">
            <v>10.674568167236202</v>
          </cell>
          <cell r="AC24">
            <v>11.05529766539965</v>
          </cell>
          <cell r="AD24">
            <v>10.935305438670392</v>
          </cell>
          <cell r="AE24">
            <v>10.878841824912007</v>
          </cell>
          <cell r="AF24">
            <v>11.131381284659872</v>
          </cell>
          <cell r="AG24">
            <v>11.127676630494514</v>
          </cell>
          <cell r="AI24">
            <v>11.047472869034216</v>
          </cell>
          <cell r="AK24">
            <v>10.775182045986313</v>
          </cell>
          <cell r="AL24">
            <v>10.638602076231676</v>
          </cell>
          <cell r="AM24">
            <v>11.139214250364889</v>
          </cell>
          <cell r="AN24">
            <v>13.257081340145604</v>
          </cell>
          <cell r="AO24">
            <v>10.822366075515061</v>
          </cell>
          <cell r="AP24">
            <v>10.291816467013129</v>
          </cell>
          <cell r="AQ24">
            <v>10.602155625260973</v>
          </cell>
          <cell r="AR24">
            <v>10.96120234309211</v>
          </cell>
          <cell r="AS24">
            <v>10.847526271897133</v>
          </cell>
          <cell r="AT24">
            <v>10.793823995387642</v>
          </cell>
          <cell r="AU24">
            <v>11.031842654512001</v>
          </cell>
          <cell r="AV24">
            <v>11.027944536761133</v>
          </cell>
          <cell r="AX24">
            <v>11.021729329937944</v>
          </cell>
          <cell r="AZ24">
            <v>10.714249921150309</v>
          </cell>
          <cell r="BA24">
            <v>10.583692938571078</v>
          </cell>
          <cell r="BB24">
            <v>11.062228810373323</v>
          </cell>
          <cell r="BC24">
            <v>13.340881352562429</v>
          </cell>
          <cell r="BD24">
            <v>10.767101414111112</v>
          </cell>
          <cell r="BE24">
            <v>10.261571688523578</v>
          </cell>
          <cell r="BF24">
            <v>10.556678726258045</v>
          </cell>
          <cell r="BG24">
            <v>10.898159783205172</v>
          </cell>
          <cell r="BH24">
            <v>10.789543237380345</v>
          </cell>
          <cell r="BI24">
            <v>10.738027653642643</v>
          </cell>
          <cell r="BJ24">
            <v>10.964267373117892</v>
          </cell>
          <cell r="BK24">
            <v>10.960167726311292</v>
          </cell>
          <cell r="BM24">
            <v>10.976519691101888</v>
          </cell>
          <cell r="BO24">
            <v>10.675921876224974</v>
          </cell>
          <cell r="BP24">
            <v>10.550344000707115</v>
          </cell>
          <cell r="BQ24">
            <v>11.010629746845158</v>
          </cell>
          <cell r="BR24">
            <v>13.426157391745475</v>
          </cell>
          <cell r="BS24">
            <v>10.734121272215846</v>
          </cell>
          <cell r="BT24">
            <v>10.249083195496798</v>
          </cell>
          <cell r="BU24">
            <v>10.531652622422827</v>
          </cell>
          <cell r="BV24">
            <v>10.858681050047393</v>
          </cell>
          <cell r="BW24">
            <v>10.754176901220264</v>
          </cell>
          <cell r="BX24">
            <v>10.704416173780221</v>
          </cell>
          <cell r="BY24">
            <v>10.920950938328284</v>
          </cell>
          <cell r="BZ24">
            <v>10.916646034810981</v>
          </cell>
          <cell r="CB24">
            <v>10.95191455468653</v>
          </cell>
        </row>
        <row r="26">
          <cell r="B26" t="str">
            <v>School Contribution</v>
          </cell>
        </row>
        <row r="27">
          <cell r="B27" t="str">
            <v>Mosaica</v>
          </cell>
          <cell r="D27">
            <v>1386.626163333337</v>
          </cell>
          <cell r="E27">
            <v>4402.5448741841028</v>
          </cell>
          <cell r="G27">
            <v>80.748864524651836</v>
          </cell>
          <cell r="H27">
            <v>365.35048887549419</v>
          </cell>
          <cell r="I27">
            <v>365.35048887549419</v>
          </cell>
          <cell r="J27">
            <v>935.70193994449528</v>
          </cell>
          <cell r="K27">
            <v>501.67202847154681</v>
          </cell>
          <cell r="L27">
            <v>495.44051820685581</v>
          </cell>
          <cell r="M27">
            <v>204.6420030927932</v>
          </cell>
          <cell r="N27">
            <v>483.08116385132178</v>
          </cell>
          <cell r="O27">
            <v>476.95293616785443</v>
          </cell>
          <cell r="P27">
            <v>470.85875419373946</v>
          </cell>
          <cell r="Q27">
            <v>464.79842878614755</v>
          </cell>
          <cell r="R27">
            <v>458.77177185304208</v>
          </cell>
          <cell r="T27">
            <v>5303.3693868434366</v>
          </cell>
          <cell r="V27">
            <v>322.59365601015503</v>
          </cell>
          <cell r="W27">
            <v>621.02755867238238</v>
          </cell>
          <cell r="X27">
            <v>621.02755867238238</v>
          </cell>
          <cell r="Y27">
            <v>1015.1629142575281</v>
          </cell>
          <cell r="Z27">
            <v>712.85871468150174</v>
          </cell>
          <cell r="AA27">
            <v>706.1932689214857</v>
          </cell>
          <cell r="AB27">
            <v>401.13095075346439</v>
          </cell>
          <cell r="AC27">
            <v>692.9732624404852</v>
          </cell>
          <cell r="AD27">
            <v>686.41829141514199</v>
          </cell>
          <cell r="AE27">
            <v>679.89973689549424</v>
          </cell>
          <cell r="AF27">
            <v>673.41739656762252</v>
          </cell>
          <cell r="AG27">
            <v>666.97106924157242</v>
          </cell>
          <cell r="AI27">
            <v>7799.6743785292147</v>
          </cell>
          <cell r="AK27">
            <v>453.32939759535395</v>
          </cell>
          <cell r="AL27">
            <v>650.10604157656655</v>
          </cell>
          <cell r="AM27">
            <v>650.10604157656655</v>
          </cell>
          <cell r="AN27">
            <v>1034.5922751038686</v>
          </cell>
          <cell r="AO27">
            <v>740.75584653835028</v>
          </cell>
          <cell r="AP27">
            <v>735.31449174841998</v>
          </cell>
          <cell r="AQ27">
            <v>533.12672272610996</v>
          </cell>
          <cell r="AR27">
            <v>724.52230347200918</v>
          </cell>
          <cell r="AS27">
            <v>719.17113503244741</v>
          </cell>
          <cell r="AT27">
            <v>713.84969530643878</v>
          </cell>
          <cell r="AU27">
            <v>708.55781913446344</v>
          </cell>
          <cell r="AV27">
            <v>703.29534227455474</v>
          </cell>
          <cell r="AX27">
            <v>8366.7271120851492</v>
          </cell>
          <cell r="AZ27">
            <v>487.40651289532258</v>
          </cell>
          <cell r="BA27">
            <v>691.59651654586582</v>
          </cell>
          <cell r="BB27">
            <v>691.59651654586582</v>
          </cell>
          <cell r="BC27">
            <v>1086.1367999962697</v>
          </cell>
          <cell r="BD27">
            <v>784.43700712649877</v>
          </cell>
          <cell r="BE27">
            <v>778.67461895720817</v>
          </cell>
          <cell r="BF27">
            <v>568.75424040498206</v>
          </cell>
          <cell r="BG27">
            <v>767.24570456996241</v>
          </cell>
          <cell r="BH27">
            <v>761.57882363709734</v>
          </cell>
          <cell r="BI27">
            <v>755.94342537608156</v>
          </cell>
          <cell r="BJ27">
            <v>750.33933488318257</v>
          </cell>
          <cell r="BK27">
            <v>744.76637822635485</v>
          </cell>
          <cell r="BM27">
            <v>8868.4758791646909</v>
          </cell>
          <cell r="BO27">
            <v>655.83282772440384</v>
          </cell>
          <cell r="BP27">
            <v>716.50661970010196</v>
          </cell>
          <cell r="BQ27">
            <v>716.50661970010196</v>
          </cell>
          <cell r="BR27">
            <v>1074.3186517839074</v>
          </cell>
          <cell r="BS27">
            <v>800.0884253217024</v>
          </cell>
          <cell r="BT27">
            <v>794.24984071345864</v>
          </cell>
          <cell r="BU27">
            <v>727.76990071067428</v>
          </cell>
          <cell r="BV27">
            <v>782.6698010372138</v>
          </cell>
          <cell r="BW27">
            <v>776.92798656388391</v>
          </cell>
          <cell r="BX27">
            <v>771.21807105985067</v>
          </cell>
          <cell r="BY27">
            <v>765.53987730861706</v>
          </cell>
          <cell r="BZ27">
            <v>759.89322907822441</v>
          </cell>
          <cell r="CB27">
            <v>9341.52185070214</v>
          </cell>
        </row>
        <row r="28">
          <cell r="B28" t="str">
            <v>White Hat</v>
          </cell>
          <cell r="D28">
            <v>-867.37066666666942</v>
          </cell>
          <cell r="E28">
            <v>2566.2537709841999</v>
          </cell>
          <cell r="G28">
            <v>-71.023633033389473</v>
          </cell>
          <cell r="H28">
            <v>-34.430530515454613</v>
          </cell>
          <cell r="I28">
            <v>2.1625720024802675</v>
          </cell>
          <cell r="J28">
            <v>1067.3135985496504</v>
          </cell>
          <cell r="K28">
            <v>258.62167042182534</v>
          </cell>
          <cell r="L28">
            <v>248.84761586114143</v>
          </cell>
          <cell r="M28">
            <v>239.12786160357246</v>
          </cell>
          <cell r="N28">
            <v>229.46210598076789</v>
          </cell>
          <cell r="O28">
            <v>224.86357400031204</v>
          </cell>
          <cell r="P28">
            <v>210.29139233641428</v>
          </cell>
          <cell r="Q28">
            <v>200.78583932064947</v>
          </cell>
          <cell r="R28">
            <v>154.73999241481488</v>
          </cell>
          <cell r="T28">
            <v>2730.7620589427843</v>
          </cell>
          <cell r="V28">
            <v>193.41354013555008</v>
          </cell>
          <cell r="W28">
            <v>193.41354013555008</v>
          </cell>
          <cell r="X28">
            <v>193.41354013555008</v>
          </cell>
          <cell r="Y28">
            <v>961.89210535028155</v>
          </cell>
          <cell r="Z28">
            <v>370.68697283847746</v>
          </cell>
          <cell r="AA28">
            <v>355.92324317439284</v>
          </cell>
          <cell r="AB28">
            <v>341.24153423066412</v>
          </cell>
          <cell r="AC28">
            <v>326.64139033662292</v>
          </cell>
          <cell r="AD28">
            <v>312.122358353104</v>
          </cell>
          <cell r="AE28">
            <v>297.68398765838242</v>
          </cell>
          <cell r="AF28">
            <v>283.3258301341873</v>
          </cell>
          <cell r="AG28">
            <v>269.04744015179313</v>
          </cell>
          <cell r="AI28">
            <v>4098.805482634556</v>
          </cell>
          <cell r="AK28">
            <v>190.12619696576672</v>
          </cell>
          <cell r="AL28">
            <v>190.12619696576672</v>
          </cell>
          <cell r="AM28">
            <v>190.12619696576672</v>
          </cell>
          <cell r="AN28">
            <v>1658.7292052526891</v>
          </cell>
          <cell r="AO28">
            <v>536.55086270656193</v>
          </cell>
          <cell r="AP28">
            <v>515.93992129968672</v>
          </cell>
          <cell r="AQ28">
            <v>495.44348512284989</v>
          </cell>
          <cell r="AR28">
            <v>475.06091803588436</v>
          </cell>
          <cell r="AS28">
            <v>454.79158743273547</v>
          </cell>
          <cell r="AT28">
            <v>434.63486422182598</v>
          </cell>
          <cell r="AU28">
            <v>414.59012280653258</v>
          </cell>
          <cell r="AV28">
            <v>394.6567410657691</v>
          </cell>
          <cell r="AX28">
            <v>5950.7762988418353</v>
          </cell>
          <cell r="AZ28">
            <v>222.04811055917835</v>
          </cell>
          <cell r="BA28">
            <v>222.04811055917835</v>
          </cell>
          <cell r="BB28">
            <v>222.04811055917835</v>
          </cell>
          <cell r="BC28">
            <v>2429.6924387472968</v>
          </cell>
          <cell r="BD28">
            <v>746.45576646187885</v>
          </cell>
          <cell r="BE28">
            <v>719.10513712946226</v>
          </cell>
          <cell r="BF28">
            <v>691.90645573778113</v>
          </cell>
          <cell r="BG28">
            <v>664.85887813160969</v>
          </cell>
          <cell r="BH28">
            <v>637.96156484547259</v>
          </cell>
          <cell r="BI28">
            <v>611.21368107759145</v>
          </cell>
          <cell r="BJ28">
            <v>584.61439666397644</v>
          </cell>
          <cell r="BK28">
            <v>558.16288605265981</v>
          </cell>
          <cell r="BM28">
            <v>8310.1155365252635</v>
          </cell>
          <cell r="BO28">
            <v>290.74389552419757</v>
          </cell>
          <cell r="BP28">
            <v>290.74389552419757</v>
          </cell>
          <cell r="BQ28">
            <v>290.74389552419757</v>
          </cell>
          <cell r="BR28">
            <v>3277.8205614798462</v>
          </cell>
          <cell r="BS28">
            <v>1002.2984225524021</v>
          </cell>
          <cell r="BT28">
            <v>967.27941997758614</v>
          </cell>
          <cell r="BU28">
            <v>932.45496741707564</v>
          </cell>
          <cell r="BV28">
            <v>897.82398403745663</v>
          </cell>
          <cell r="BW28">
            <v>863.38539500994636</v>
          </cell>
          <cell r="BX28">
            <v>829.13813147703343</v>
          </cell>
          <cell r="BY28">
            <v>795.08113051930331</v>
          </cell>
          <cell r="BZ28">
            <v>761.21333512244996</v>
          </cell>
          <cell r="CB28">
            <v>11198.727034165691</v>
          </cell>
        </row>
        <row r="29">
          <cell r="B29" t="str">
            <v>Contribution Profit</v>
          </cell>
          <cell r="D29">
            <v>519.25549666666757</v>
          </cell>
          <cell r="E29">
            <v>6968.7986451683028</v>
          </cell>
          <cell r="G29">
            <v>9.7252314912623632</v>
          </cell>
          <cell r="H29">
            <v>330.91995836003957</v>
          </cell>
          <cell r="I29">
            <v>367.51306087797445</v>
          </cell>
          <cell r="J29">
            <v>2003.0155384941456</v>
          </cell>
          <cell r="K29">
            <v>760.29369889337215</v>
          </cell>
          <cell r="L29">
            <v>744.28813406799725</v>
          </cell>
          <cell r="M29">
            <v>443.76986469636563</v>
          </cell>
          <cell r="N29">
            <v>712.54326983208966</v>
          </cell>
          <cell r="O29">
            <v>701.81651016816647</v>
          </cell>
          <cell r="P29">
            <v>681.15014653015373</v>
          </cell>
          <cell r="Q29">
            <v>665.58426810679703</v>
          </cell>
          <cell r="R29">
            <v>613.51176426785696</v>
          </cell>
          <cell r="T29">
            <v>8034.1314457862209</v>
          </cell>
          <cell r="V29">
            <v>516.00719614570517</v>
          </cell>
          <cell r="W29">
            <v>814.44109880793246</v>
          </cell>
          <cell r="X29">
            <v>814.44109880793246</v>
          </cell>
          <cell r="Y29">
            <v>1977.0550196078098</v>
          </cell>
          <cell r="Z29">
            <v>1083.5456875199793</v>
          </cell>
          <cell r="AA29">
            <v>1062.1165120958785</v>
          </cell>
          <cell r="AB29">
            <v>742.3724849841285</v>
          </cell>
          <cell r="AC29">
            <v>1019.6146527771082</v>
          </cell>
          <cell r="AD29">
            <v>998.540649768246</v>
          </cell>
          <cell r="AE29">
            <v>977.58372455387666</v>
          </cell>
          <cell r="AF29">
            <v>956.74322670180982</v>
          </cell>
          <cell r="AG29">
            <v>936.01850939336555</v>
          </cell>
          <cell r="AI29">
            <v>11898.479861163771</v>
          </cell>
          <cell r="AK29">
            <v>643.45559456112073</v>
          </cell>
          <cell r="AL29">
            <v>840.23223854233333</v>
          </cell>
          <cell r="AM29">
            <v>840.23223854233333</v>
          </cell>
          <cell r="AN29">
            <v>2693.3214803565579</v>
          </cell>
          <cell r="AO29">
            <v>1277.3067092449123</v>
          </cell>
          <cell r="AP29">
            <v>1251.2544130481067</v>
          </cell>
          <cell r="AQ29">
            <v>1028.5702078489599</v>
          </cell>
          <cell r="AR29">
            <v>1199.5832215078935</v>
          </cell>
          <cell r="AS29">
            <v>1173.9627224651829</v>
          </cell>
          <cell r="AT29">
            <v>1148.4845595282648</v>
          </cell>
          <cell r="AU29">
            <v>1123.1479419409961</v>
          </cell>
          <cell r="AV29">
            <v>1097.952083340324</v>
          </cell>
          <cell r="AX29">
            <v>14317.503410926984</v>
          </cell>
          <cell r="AZ29">
            <v>709.45462345450096</v>
          </cell>
          <cell r="BA29">
            <v>913.64462710504415</v>
          </cell>
          <cell r="BB29">
            <v>913.64462710504415</v>
          </cell>
          <cell r="BC29">
            <v>3515.8292387435667</v>
          </cell>
          <cell r="BD29">
            <v>1530.8927735883776</v>
          </cell>
          <cell r="BE29">
            <v>1497.7797560866704</v>
          </cell>
          <cell r="BF29">
            <v>1260.6606961427633</v>
          </cell>
          <cell r="BG29">
            <v>1432.1045827015721</v>
          </cell>
          <cell r="BH29">
            <v>1399.5403884825701</v>
          </cell>
          <cell r="BI29">
            <v>1367.1571064536729</v>
          </cell>
          <cell r="BJ29">
            <v>1334.9537315471589</v>
          </cell>
          <cell r="BK29">
            <v>1302.9292642790147</v>
          </cell>
          <cell r="BM29">
            <v>17178.591415689953</v>
          </cell>
          <cell r="BO29">
            <v>946.57672324860141</v>
          </cell>
          <cell r="BP29">
            <v>1007.2505152242995</v>
          </cell>
          <cell r="BQ29">
            <v>1007.2505152242995</v>
          </cell>
          <cell r="BR29">
            <v>4352.1392132637538</v>
          </cell>
          <cell r="BS29">
            <v>1802.3868478741047</v>
          </cell>
          <cell r="BT29">
            <v>1761.5292606910448</v>
          </cell>
          <cell r="BU29">
            <v>1660.2248681277499</v>
          </cell>
          <cell r="BV29">
            <v>1680.4937850746705</v>
          </cell>
          <cell r="BW29">
            <v>1640.3133815738302</v>
          </cell>
          <cell r="BX29">
            <v>1600.3562025368842</v>
          </cell>
          <cell r="BY29">
            <v>1560.6210078279205</v>
          </cell>
          <cell r="BZ29">
            <v>1521.1065642006743</v>
          </cell>
          <cell r="CB29">
            <v>20540.248884867833</v>
          </cell>
        </row>
        <row r="30">
          <cell r="B30" t="str">
            <v>Shared Services</v>
          </cell>
          <cell r="D30">
            <v>-6742.8184304295</v>
          </cell>
          <cell r="E30">
            <v>-7526.9479397858395</v>
          </cell>
          <cell r="G30">
            <v>-443.56948661712801</v>
          </cell>
          <cell r="H30">
            <v>-493.67555486080073</v>
          </cell>
          <cell r="I30">
            <v>-493.67555486080073</v>
          </cell>
          <cell r="J30">
            <v>-493.67555486080073</v>
          </cell>
          <cell r="K30">
            <v>-493.67555486080073</v>
          </cell>
          <cell r="L30">
            <v>-493.67555486080073</v>
          </cell>
          <cell r="M30">
            <v>-493.67555486080073</v>
          </cell>
          <cell r="N30">
            <v>-493.67555486080073</v>
          </cell>
          <cell r="O30">
            <v>-493.67555486080073</v>
          </cell>
          <cell r="P30">
            <v>-493.67555486080073</v>
          </cell>
          <cell r="Q30">
            <v>-493.67555486080073</v>
          </cell>
          <cell r="R30">
            <v>-493.67555486080073</v>
          </cell>
          <cell r="T30">
            <v>-5874.000590085936</v>
          </cell>
          <cell r="V30">
            <v>-505.56587634947061</v>
          </cell>
          <cell r="W30">
            <v>-556.67406595801685</v>
          </cell>
          <cell r="X30">
            <v>-556.67406595801685</v>
          </cell>
          <cell r="Y30">
            <v>-556.67406595801685</v>
          </cell>
          <cell r="Z30">
            <v>-556.67406595801685</v>
          </cell>
          <cell r="AA30">
            <v>-556.67406595801685</v>
          </cell>
          <cell r="AB30">
            <v>-556.67406595801685</v>
          </cell>
          <cell r="AC30">
            <v>-556.67406595801685</v>
          </cell>
          <cell r="AD30">
            <v>-556.67406595801685</v>
          </cell>
          <cell r="AE30">
            <v>-556.67406595801685</v>
          </cell>
          <cell r="AF30">
            <v>-556.67406595801685</v>
          </cell>
          <cell r="AG30">
            <v>-556.67406595801685</v>
          </cell>
          <cell r="AI30">
            <v>-6628.980601887657</v>
          </cell>
          <cell r="AK30">
            <v>-569.86469387646002</v>
          </cell>
          <cell r="AL30">
            <v>-621.99504727717715</v>
          </cell>
          <cell r="AM30">
            <v>-621.99504727717715</v>
          </cell>
          <cell r="AN30">
            <v>-621.99504727717715</v>
          </cell>
          <cell r="AO30">
            <v>-621.99504727717715</v>
          </cell>
          <cell r="AP30">
            <v>-621.99504727717715</v>
          </cell>
          <cell r="AQ30">
            <v>-621.99504727717715</v>
          </cell>
          <cell r="AR30">
            <v>-621.99504727717715</v>
          </cell>
          <cell r="AS30">
            <v>-621.99504727717715</v>
          </cell>
          <cell r="AT30">
            <v>-621.99504727717715</v>
          </cell>
          <cell r="AU30">
            <v>-621.99504727717715</v>
          </cell>
          <cell r="AV30">
            <v>-621.99504727717715</v>
          </cell>
          <cell r="AX30">
            <v>-7411.8102139254079</v>
          </cell>
          <cell r="AZ30">
            <v>-636.53323775398917</v>
          </cell>
          <cell r="BA30">
            <v>-689.70619822272056</v>
          </cell>
          <cell r="BB30">
            <v>-689.70619822272056</v>
          </cell>
          <cell r="BC30">
            <v>-689.70619822272056</v>
          </cell>
          <cell r="BD30">
            <v>-689.70619822272056</v>
          </cell>
          <cell r="BE30">
            <v>-689.70619822272056</v>
          </cell>
          <cell r="BF30">
            <v>-689.70619822272056</v>
          </cell>
          <cell r="BG30">
            <v>-689.70619822272056</v>
          </cell>
          <cell r="BH30">
            <v>-689.70619822272056</v>
          </cell>
          <cell r="BI30">
            <v>-689.70619822272056</v>
          </cell>
          <cell r="BJ30">
            <v>-689.70619822272056</v>
          </cell>
          <cell r="BK30">
            <v>-689.70619822272056</v>
          </cell>
          <cell r="BM30">
            <v>-8223.3014182039151</v>
          </cell>
          <cell r="BO30">
            <v>-705.64057750906898</v>
          </cell>
          <cell r="BP30">
            <v>-759.87699718717511</v>
          </cell>
          <cell r="BQ30">
            <v>-759.87699718717511</v>
          </cell>
          <cell r="BR30">
            <v>-759.87699718717511</v>
          </cell>
          <cell r="BS30">
            <v>-759.87699718717511</v>
          </cell>
          <cell r="BT30">
            <v>-759.87699718717511</v>
          </cell>
          <cell r="BU30">
            <v>-759.87699718717511</v>
          </cell>
          <cell r="BV30">
            <v>-759.87699718717511</v>
          </cell>
          <cell r="BW30">
            <v>-759.87699718717511</v>
          </cell>
          <cell r="BX30">
            <v>-759.87699718717511</v>
          </cell>
          <cell r="BY30">
            <v>-759.87699718717511</v>
          </cell>
          <cell r="BZ30">
            <v>-759.87699718717511</v>
          </cell>
          <cell r="CB30">
            <v>-9064.2875465679954</v>
          </cell>
        </row>
        <row r="31">
          <cell r="B31" t="str">
            <v>Blended School Income</v>
          </cell>
          <cell r="D31">
            <v>-6223.5629337628325</v>
          </cell>
          <cell r="E31">
            <v>-558.14929461753673</v>
          </cell>
          <cell r="G31">
            <v>-433.84425512586563</v>
          </cell>
          <cell r="H31">
            <v>-162.75559650076116</v>
          </cell>
          <cell r="I31">
            <v>-126.16249398282628</v>
          </cell>
          <cell r="J31">
            <v>1509.3399836333449</v>
          </cell>
          <cell r="K31">
            <v>266.61814403257142</v>
          </cell>
          <cell r="L31">
            <v>250.61257920719652</v>
          </cell>
          <cell r="M31">
            <v>-49.9056901644351</v>
          </cell>
          <cell r="N31">
            <v>218.86771497128893</v>
          </cell>
          <cell r="O31">
            <v>208.14095530736574</v>
          </cell>
          <cell r="P31">
            <v>187.474591669353</v>
          </cell>
          <cell r="Q31">
            <v>171.9087132459963</v>
          </cell>
          <cell r="R31">
            <v>119.83620940705623</v>
          </cell>
          <cell r="T31">
            <v>2160.1308557002849</v>
          </cell>
          <cell r="V31">
            <v>10.441319796234552</v>
          </cell>
          <cell r="W31">
            <v>257.76703284991561</v>
          </cell>
          <cell r="X31">
            <v>257.76703284991561</v>
          </cell>
          <cell r="Y31">
            <v>1420.3809536497929</v>
          </cell>
          <cell r="Z31">
            <v>526.87162156196246</v>
          </cell>
          <cell r="AA31">
            <v>505.44244613786168</v>
          </cell>
          <cell r="AB31">
            <v>185.69841902611165</v>
          </cell>
          <cell r="AC31">
            <v>462.94058681909132</v>
          </cell>
          <cell r="AD31">
            <v>441.86658381022914</v>
          </cell>
          <cell r="AE31">
            <v>420.90965859585981</v>
          </cell>
          <cell r="AF31">
            <v>400.06916074379296</v>
          </cell>
          <cell r="AG31">
            <v>379.34444343534869</v>
          </cell>
          <cell r="AI31">
            <v>5269.4992592761137</v>
          </cell>
          <cell r="AK31">
            <v>73.59090068466071</v>
          </cell>
          <cell r="AL31">
            <v>218.23719126515618</v>
          </cell>
          <cell r="AM31">
            <v>218.23719126515618</v>
          </cell>
          <cell r="AN31">
            <v>2071.3264330793809</v>
          </cell>
          <cell r="AO31">
            <v>655.31166196773518</v>
          </cell>
          <cell r="AP31">
            <v>629.25936577092955</v>
          </cell>
          <cell r="AQ31">
            <v>406.5751605717827</v>
          </cell>
          <cell r="AR31">
            <v>577.58817423071639</v>
          </cell>
          <cell r="AS31">
            <v>551.96767518800573</v>
          </cell>
          <cell r="AT31">
            <v>526.4895122510876</v>
          </cell>
          <cell r="AU31">
            <v>501.15289466381898</v>
          </cell>
          <cell r="AV31">
            <v>475.9570360631468</v>
          </cell>
          <cell r="AX31">
            <v>6905.6931970015758</v>
          </cell>
          <cell r="AZ31">
            <v>72.921385700511792</v>
          </cell>
          <cell r="BA31">
            <v>223.93842888232359</v>
          </cell>
          <cell r="BB31">
            <v>223.93842888232359</v>
          </cell>
          <cell r="BC31">
            <v>2826.1230405208462</v>
          </cell>
          <cell r="BD31">
            <v>841.18657536565706</v>
          </cell>
          <cell r="BE31">
            <v>808.07355786394987</v>
          </cell>
          <cell r="BF31">
            <v>570.95449792004274</v>
          </cell>
          <cell r="BG31">
            <v>742.39838447885154</v>
          </cell>
          <cell r="BH31">
            <v>709.83419025984949</v>
          </cell>
          <cell r="BI31">
            <v>677.45090823095234</v>
          </cell>
          <cell r="BJ31">
            <v>645.24753332443834</v>
          </cell>
          <cell r="BK31">
            <v>613.2230660562941</v>
          </cell>
          <cell r="BM31">
            <v>8955.2899974860375</v>
          </cell>
          <cell r="BO31">
            <v>240.93614573953244</v>
          </cell>
          <cell r="BP31">
            <v>247.37351803712443</v>
          </cell>
          <cell r="BQ31">
            <v>247.37351803712443</v>
          </cell>
          <cell r="BR31">
            <v>3592.2622160765786</v>
          </cell>
          <cell r="BS31">
            <v>1042.5098506869294</v>
          </cell>
          <cell r="BT31">
            <v>1001.6522635038697</v>
          </cell>
          <cell r="BU31">
            <v>900.34787094057481</v>
          </cell>
          <cell r="BV31">
            <v>920.61678788749543</v>
          </cell>
          <cell r="BW31">
            <v>880.43638438665505</v>
          </cell>
          <cell r="BX31">
            <v>840.4792053497091</v>
          </cell>
          <cell r="BY31">
            <v>800.74401064074539</v>
          </cell>
          <cell r="BZ31">
            <v>761.22956701349915</v>
          </cell>
          <cell r="CB31">
            <v>11475.961338299838</v>
          </cell>
        </row>
        <row r="32">
          <cell r="B32" t="str">
            <v>Capital Education Contribution</v>
          </cell>
          <cell r="D32">
            <v>-366.30128999999948</v>
          </cell>
          <cell r="E32">
            <v>886.66200569217688</v>
          </cell>
          <cell r="G32">
            <v>-89.546952788366212</v>
          </cell>
          <cell r="H32">
            <v>-261.86569278836589</v>
          </cell>
          <cell r="I32">
            <v>391.59837088886388</v>
          </cell>
          <cell r="J32">
            <v>57.975608106171961</v>
          </cell>
          <cell r="K32">
            <v>112.1062394009659</v>
          </cell>
          <cell r="L32">
            <v>-358.21242948153815</v>
          </cell>
          <cell r="M32">
            <v>-6.5921018226431158</v>
          </cell>
          <cell r="N32">
            <v>293.69882056135145</v>
          </cell>
          <cell r="O32">
            <v>84.378078116813384</v>
          </cell>
          <cell r="P32">
            <v>-48.173605100784499</v>
          </cell>
          <cell r="Q32">
            <v>314.72846694911652</v>
          </cell>
          <cell r="R32">
            <v>173.53023262726455</v>
          </cell>
          <cell r="T32">
            <v>663.62503466884982</v>
          </cell>
          <cell r="V32">
            <v>19.880610991657846</v>
          </cell>
          <cell r="W32">
            <v>-100.26943000834214</v>
          </cell>
          <cell r="X32">
            <v>340.12145128456893</v>
          </cell>
          <cell r="Y32">
            <v>81.634080588136413</v>
          </cell>
          <cell r="Z32">
            <v>120.9557075790764</v>
          </cell>
          <cell r="AA32">
            <v>-396.39482819167813</v>
          </cell>
          <cell r="AB32">
            <v>-114.11246776689345</v>
          </cell>
          <cell r="AC32">
            <v>210.70754685550062</v>
          </cell>
          <cell r="AD32">
            <v>90.454730166508654</v>
          </cell>
          <cell r="AE32">
            <v>27.147878627150959</v>
          </cell>
          <cell r="AF32">
            <v>233.84015788204218</v>
          </cell>
          <cell r="AG32">
            <v>216.02210012800495</v>
          </cell>
          <cell r="AI32">
            <v>729.98753813573319</v>
          </cell>
          <cell r="AK32">
            <v>21.868672090823509</v>
          </cell>
          <cell r="AL32">
            <v>-110.29637300917653</v>
          </cell>
          <cell r="AM32">
            <v>374.13359641302583</v>
          </cell>
          <cell r="AN32">
            <v>89.797488646949944</v>
          </cell>
          <cell r="AO32">
            <v>133.0512783369839</v>
          </cell>
          <cell r="AP32">
            <v>-436.03431101084612</v>
          </cell>
          <cell r="AQ32">
            <v>-125.52371454358291</v>
          </cell>
          <cell r="AR32">
            <v>231.77830154105055</v>
          </cell>
          <cell r="AS32">
            <v>99.500203183159385</v>
          </cell>
          <cell r="AT32">
            <v>29.862666489865944</v>
          </cell>
          <cell r="AU32">
            <v>257.22417367024633</v>
          </cell>
          <cell r="AV32">
            <v>237.62431014080522</v>
          </cell>
          <cell r="AX32">
            <v>802.98629194930504</v>
          </cell>
          <cell r="AZ32">
            <v>24.055539299906229</v>
          </cell>
          <cell r="BA32">
            <v>-121.32601031009386</v>
          </cell>
          <cell r="BB32">
            <v>411.54695605432875</v>
          </cell>
          <cell r="BC32">
            <v>98.777237511645296</v>
          </cell>
          <cell r="BD32">
            <v>146.35640617068265</v>
          </cell>
          <cell r="BE32">
            <v>-479.63774211193044</v>
          </cell>
          <cell r="BF32">
            <v>-138.07608599794088</v>
          </cell>
          <cell r="BG32">
            <v>254.95613169515599</v>
          </cell>
          <cell r="BH32">
            <v>109.45022350147559</v>
          </cell>
          <cell r="BI32">
            <v>32.848933138852942</v>
          </cell>
          <cell r="BJ32">
            <v>282.94659103727139</v>
          </cell>
          <cell r="BK32">
            <v>261.38674115488624</v>
          </cell>
          <cell r="BM32">
            <v>883.28492114423989</v>
          </cell>
          <cell r="BO32">
            <v>26.461093229896676</v>
          </cell>
          <cell r="BP32">
            <v>-133.45861134110345</v>
          </cell>
          <cell r="BQ32">
            <v>452.70165165976135</v>
          </cell>
          <cell r="BR32">
            <v>108.65496126280954</v>
          </cell>
          <cell r="BS32">
            <v>160.99204678775067</v>
          </cell>
          <cell r="BT32">
            <v>-527.60151632312375</v>
          </cell>
          <cell r="BU32">
            <v>-151.8836945977352</v>
          </cell>
          <cell r="BV32">
            <v>280.4517448646713</v>
          </cell>
          <cell r="BW32">
            <v>120.39524585162297</v>
          </cell>
          <cell r="BX32">
            <v>36.133826452737992</v>
          </cell>
          <cell r="BY32">
            <v>311.24125014099826</v>
          </cell>
          <cell r="BZ32">
            <v>287.52541527037459</v>
          </cell>
          <cell r="CB32">
            <v>971.61341325866101</v>
          </cell>
        </row>
        <row r="33">
          <cell r="B33" t="str">
            <v>PropCo Contribution</v>
          </cell>
          <cell r="D33">
            <v>2258.2430800000011</v>
          </cell>
          <cell r="E33">
            <v>2699.0037376</v>
          </cell>
          <cell r="G33">
            <v>224.89629349999998</v>
          </cell>
          <cell r="H33">
            <v>224.89629349999998</v>
          </cell>
          <cell r="I33">
            <v>224.89629349999998</v>
          </cell>
          <cell r="J33">
            <v>224.89629349999998</v>
          </cell>
          <cell r="K33">
            <v>224.89629349999998</v>
          </cell>
          <cell r="L33">
            <v>224.89629349999998</v>
          </cell>
          <cell r="M33">
            <v>224.89629349999998</v>
          </cell>
          <cell r="N33">
            <v>224.89629349999998</v>
          </cell>
          <cell r="O33">
            <v>224.89629349999998</v>
          </cell>
          <cell r="P33">
            <v>224.89629349999998</v>
          </cell>
          <cell r="Q33">
            <v>224.89629349999998</v>
          </cell>
          <cell r="R33">
            <v>224.89629349999998</v>
          </cell>
          <cell r="T33">
            <v>2698.7555219999999</v>
          </cell>
          <cell r="V33">
            <v>232.86607125500001</v>
          </cell>
          <cell r="W33">
            <v>232.86607125500001</v>
          </cell>
          <cell r="X33">
            <v>232.86607125500001</v>
          </cell>
          <cell r="Y33">
            <v>232.86607125500001</v>
          </cell>
          <cell r="Z33">
            <v>232.86607125500001</v>
          </cell>
          <cell r="AA33">
            <v>232.86607125500001</v>
          </cell>
          <cell r="AB33">
            <v>232.86607125500001</v>
          </cell>
          <cell r="AC33">
            <v>232.86607125500001</v>
          </cell>
          <cell r="AD33">
            <v>232.86607125500001</v>
          </cell>
          <cell r="AE33">
            <v>232.86607125500001</v>
          </cell>
          <cell r="AF33">
            <v>232.86607125500001</v>
          </cell>
          <cell r="AG33">
            <v>232.86607125500001</v>
          </cell>
          <cell r="AI33">
            <v>2794.3928550599999</v>
          </cell>
          <cell r="AK33">
            <v>238.78011307165002</v>
          </cell>
          <cell r="AL33">
            <v>238.78011307165002</v>
          </cell>
          <cell r="AM33">
            <v>238.78011307165002</v>
          </cell>
          <cell r="AN33">
            <v>238.78011307165002</v>
          </cell>
          <cell r="AO33">
            <v>238.78011307165002</v>
          </cell>
          <cell r="AP33">
            <v>238.78011307165002</v>
          </cell>
          <cell r="AQ33">
            <v>238.78011307165002</v>
          </cell>
          <cell r="AR33">
            <v>238.78011307165002</v>
          </cell>
          <cell r="AS33">
            <v>238.78011307165002</v>
          </cell>
          <cell r="AT33">
            <v>238.78011307165002</v>
          </cell>
          <cell r="AU33">
            <v>238.78011307165002</v>
          </cell>
          <cell r="AV33">
            <v>238.78011307165002</v>
          </cell>
          <cell r="AX33">
            <v>2865.3613568597993</v>
          </cell>
          <cell r="AZ33">
            <v>244.85013733637953</v>
          </cell>
          <cell r="BA33">
            <v>244.85013733637953</v>
          </cell>
          <cell r="BB33">
            <v>244.85013733637953</v>
          </cell>
          <cell r="BC33">
            <v>244.85013733637953</v>
          </cell>
          <cell r="BD33">
            <v>244.85013733637953</v>
          </cell>
          <cell r="BE33">
            <v>244.85013733637953</v>
          </cell>
          <cell r="BF33">
            <v>244.85013733637953</v>
          </cell>
          <cell r="BG33">
            <v>244.85013733637953</v>
          </cell>
          <cell r="BH33">
            <v>244.85013733637953</v>
          </cell>
          <cell r="BI33">
            <v>244.85013733637953</v>
          </cell>
          <cell r="BJ33">
            <v>244.85013733637953</v>
          </cell>
          <cell r="BK33">
            <v>244.85013733637953</v>
          </cell>
          <cell r="BM33">
            <v>2938.2016480365546</v>
          </cell>
          <cell r="BO33">
            <v>251.08039474650252</v>
          </cell>
          <cell r="BP33">
            <v>251.08039474650252</v>
          </cell>
          <cell r="BQ33">
            <v>251.08039474650252</v>
          </cell>
          <cell r="BR33">
            <v>251.08039474650252</v>
          </cell>
          <cell r="BS33">
            <v>251.08039474650252</v>
          </cell>
          <cell r="BT33">
            <v>251.08039474650252</v>
          </cell>
          <cell r="BU33">
            <v>251.08039474650252</v>
          </cell>
          <cell r="BV33">
            <v>251.08039474650252</v>
          </cell>
          <cell r="BW33">
            <v>251.08039474650252</v>
          </cell>
          <cell r="BX33">
            <v>251.08039474650252</v>
          </cell>
          <cell r="BY33">
            <v>251.08039474650252</v>
          </cell>
          <cell r="BZ33">
            <v>251.08039474650252</v>
          </cell>
          <cell r="CB33">
            <v>3012.9647369580293</v>
          </cell>
        </row>
        <row r="34">
          <cell r="B34" t="str">
            <v>Operating Expenses (Corporate Overhead)</v>
          </cell>
          <cell r="D34">
            <v>-5352.0015462371684</v>
          </cell>
          <cell r="E34">
            <v>-6111.7141187447196</v>
          </cell>
          <cell r="G34">
            <v>-404.39590894039139</v>
          </cell>
          <cell r="H34">
            <v>-404.39590894039139</v>
          </cell>
          <cell r="I34">
            <v>-404.39590894039139</v>
          </cell>
          <cell r="J34">
            <v>-404.39590894039139</v>
          </cell>
          <cell r="K34">
            <v>-404.39590894039139</v>
          </cell>
          <cell r="L34">
            <v>-404.39590894039139</v>
          </cell>
          <cell r="M34">
            <v>-404.39590894039139</v>
          </cell>
          <cell r="N34">
            <v>-404.39590894039139</v>
          </cell>
          <cell r="O34">
            <v>-404.39590894039139</v>
          </cell>
          <cell r="P34">
            <v>-404.39590894039139</v>
          </cell>
          <cell r="Q34">
            <v>-404.39590894039139</v>
          </cell>
          <cell r="R34">
            <v>-404.39590894039139</v>
          </cell>
          <cell r="T34">
            <v>-4852.7509072846979</v>
          </cell>
          <cell r="V34">
            <v>-426.2671193663088</v>
          </cell>
          <cell r="W34">
            <v>-2192.9750214739943</v>
          </cell>
          <cell r="X34">
            <v>-427.65691690709542</v>
          </cell>
          <cell r="Y34">
            <v>-430.21952132112392</v>
          </cell>
          <cell r="Z34">
            <v>-433.18154137257102</v>
          </cell>
          <cell r="AA34">
            <v>-433.8300376482357</v>
          </cell>
          <cell r="AB34">
            <v>-419.30501388130824</v>
          </cell>
          <cell r="AC34">
            <v>-434.1115893113348</v>
          </cell>
          <cell r="AD34">
            <v>-434.06759051591024</v>
          </cell>
          <cell r="AE34">
            <v>-434.08960425296425</v>
          </cell>
          <cell r="AF34">
            <v>-426.64900326722278</v>
          </cell>
          <cell r="AG34">
            <v>-433.29158614636765</v>
          </cell>
          <cell r="AI34">
            <v>-6925.6445454644372</v>
          </cell>
          <cell r="AK34">
            <v>-450.29336941608847</v>
          </cell>
          <cell r="AL34">
            <v>-2550.0355187258965</v>
          </cell>
          <cell r="AM34">
            <v>-446.73010057634042</v>
          </cell>
          <cell r="AN34">
            <v>-459.81425442473835</v>
          </cell>
          <cell r="AO34">
            <v>-459.81110751777078</v>
          </cell>
          <cell r="AP34">
            <v>-461.06321801485944</v>
          </cell>
          <cell r="AQ34">
            <v>-438.75987333743461</v>
          </cell>
          <cell r="AR34">
            <v>-461.36453222805926</v>
          </cell>
          <cell r="AS34">
            <v>-461.40341687640677</v>
          </cell>
          <cell r="AT34">
            <v>-461.49842658584282</v>
          </cell>
          <cell r="AU34">
            <v>-447.00479982997427</v>
          </cell>
          <cell r="AV34">
            <v>-460.65848919489338</v>
          </cell>
          <cell r="AX34">
            <v>-7558.4371067283046</v>
          </cell>
          <cell r="AZ34">
            <v>-476.91332964541647</v>
          </cell>
          <cell r="BA34">
            <v>-2931.9022856326733</v>
          </cell>
          <cell r="BB34">
            <v>-468.06897175434699</v>
          </cell>
          <cell r="BC34">
            <v>-488.56407466192906</v>
          </cell>
          <cell r="BD34">
            <v>-487.82176029149321</v>
          </cell>
          <cell r="BE34">
            <v>-489.69543826816891</v>
          </cell>
          <cell r="BF34">
            <v>-459.46379209666679</v>
          </cell>
          <cell r="BG34">
            <v>-489.98791536945714</v>
          </cell>
          <cell r="BH34">
            <v>-490.10945094895334</v>
          </cell>
          <cell r="BI34">
            <v>-490.27751253981222</v>
          </cell>
          <cell r="BJ34">
            <v>-468.6909077490302</v>
          </cell>
          <cell r="BK34">
            <v>-489.39254430112055</v>
          </cell>
          <cell r="BM34">
            <v>-8230.8879832590683</v>
          </cell>
          <cell r="BO34">
            <v>-505.46019867353073</v>
          </cell>
          <cell r="BP34">
            <v>-3349.9068548416403</v>
          </cell>
          <cell r="BQ34">
            <v>-490.81517955457616</v>
          </cell>
          <cell r="BR34">
            <v>-519.63563749507659</v>
          </cell>
          <cell r="BS34">
            <v>-518.05763246883623</v>
          </cell>
          <cell r="BT34">
            <v>-520.61109213588861</v>
          </cell>
          <cell r="BU34">
            <v>-481.95225317834559</v>
          </cell>
          <cell r="BV34">
            <v>-520.85017709177794</v>
          </cell>
          <cell r="BW34">
            <v>-521.05982653615308</v>
          </cell>
          <cell r="BX34">
            <v>-521.30554246429449</v>
          </cell>
          <cell r="BY34">
            <v>-492.26948423434567</v>
          </cell>
          <cell r="BZ34">
            <v>-520.36723206704755</v>
          </cell>
          <cell r="CB34">
            <v>-8962.291110741513</v>
          </cell>
        </row>
        <row r="35">
          <cell r="B35" t="str">
            <v>Domestic EBITDA</v>
          </cell>
          <cell r="D35">
            <v>-9683.6226900000001</v>
          </cell>
          <cell r="E35">
            <v>-3084.1976700700793</v>
          </cell>
          <cell r="G35">
            <v>-702.89082335462331</v>
          </cell>
          <cell r="H35">
            <v>-604.12090472951843</v>
          </cell>
          <cell r="I35">
            <v>85.936261465646169</v>
          </cell>
          <cell r="J35">
            <v>1387.8159762991254</v>
          </cell>
          <cell r="K35">
            <v>199.22476799314592</v>
          </cell>
          <cell r="L35">
            <v>-287.09946571473301</v>
          </cell>
          <cell r="M35">
            <v>-235.99740742746962</v>
          </cell>
          <cell r="N35">
            <v>333.06692009224895</v>
          </cell>
          <cell r="O35">
            <v>113.01941798378772</v>
          </cell>
          <cell r="P35">
            <v>-40.198628871822905</v>
          </cell>
          <cell r="Q35">
            <v>307.13756475472138</v>
          </cell>
          <cell r="R35">
            <v>113.86682659392937</v>
          </cell>
          <cell r="T35">
            <v>669.76050508443677</v>
          </cell>
          <cell r="V35">
            <v>-163.07911732341637</v>
          </cell>
          <cell r="W35">
            <v>-1802.6113473774208</v>
          </cell>
          <cell r="X35">
            <v>403.09763848238907</v>
          </cell>
          <cell r="Y35">
            <v>1304.6615841718053</v>
          </cell>
          <cell r="Z35">
            <v>447.51185902346788</v>
          </cell>
          <cell r="AA35">
            <v>-91.916348447052144</v>
          </cell>
          <cell r="AB35">
            <v>-114.85299136709</v>
          </cell>
          <cell r="AC35">
            <v>472.40261561825707</v>
          </cell>
          <cell r="AD35">
            <v>331.1197947158276</v>
          </cell>
          <cell r="AE35">
            <v>246.83400422504644</v>
          </cell>
          <cell r="AF35">
            <v>440.12638661361228</v>
          </cell>
          <cell r="AG35">
            <v>394.94102867198592</v>
          </cell>
          <cell r="AI35">
            <v>1868.2351070074101</v>
          </cell>
          <cell r="AK35">
            <v>-116.05368356895423</v>
          </cell>
          <cell r="AL35">
            <v>-2203.3145873982667</v>
          </cell>
          <cell r="AM35">
            <v>384.42080017349167</v>
          </cell>
          <cell r="AN35">
            <v>1940.0897803732423</v>
          </cell>
          <cell r="AO35">
            <v>567.33194585859837</v>
          </cell>
          <cell r="AP35">
            <v>-29.058050183125999</v>
          </cell>
          <cell r="AQ35">
            <v>81.071685762415143</v>
          </cell>
          <cell r="AR35">
            <v>586.78205661535776</v>
          </cell>
          <cell r="AS35">
            <v>428.84457456640843</v>
          </cell>
          <cell r="AT35">
            <v>333.6338652267608</v>
          </cell>
          <cell r="AU35">
            <v>550.15238157574117</v>
          </cell>
          <cell r="AV35">
            <v>491.70297008070872</v>
          </cell>
          <cell r="AX35">
            <v>3015.6037390823749</v>
          </cell>
          <cell r="AZ35">
            <v>-135.08626730861891</v>
          </cell>
          <cell r="BA35">
            <v>-2584.4397297240639</v>
          </cell>
          <cell r="BB35">
            <v>412.26655051868477</v>
          </cell>
          <cell r="BC35">
            <v>2681.1863407069418</v>
          </cell>
          <cell r="BD35">
            <v>744.57135858122604</v>
          </cell>
          <cell r="BE35">
            <v>83.590514820230055</v>
          </cell>
          <cell r="BF35">
            <v>218.2647571618146</v>
          </cell>
          <cell r="BG35">
            <v>752.21673814092992</v>
          </cell>
          <cell r="BH35">
            <v>574.02510014875133</v>
          </cell>
          <cell r="BI35">
            <v>464.87246616637259</v>
          </cell>
          <cell r="BJ35">
            <v>704.35335394905906</v>
          </cell>
          <cell r="BK35">
            <v>630.06740024643932</v>
          </cell>
          <cell r="BM35">
            <v>4545.8885834077646</v>
          </cell>
          <cell r="BO35">
            <v>13.017435042400962</v>
          </cell>
          <cell r="BP35">
            <v>-2984.9115533991167</v>
          </cell>
          <cell r="BQ35">
            <v>460.34038488881208</v>
          </cell>
          <cell r="BR35">
            <v>3432.3619345908141</v>
          </cell>
          <cell r="BS35">
            <v>936.52465975234657</v>
          </cell>
          <cell r="BT35">
            <v>204.52004979135984</v>
          </cell>
          <cell r="BU35">
            <v>517.5923179109966</v>
          </cell>
          <cell r="BV35">
            <v>931.29875040689137</v>
          </cell>
          <cell r="BW35">
            <v>730.85219844862752</v>
          </cell>
          <cell r="BX35">
            <v>606.38788408465496</v>
          </cell>
          <cell r="BY35">
            <v>870.79617129390056</v>
          </cell>
          <cell r="BZ35">
            <v>779.46814496332854</v>
          </cell>
          <cell r="CB35">
            <v>6498.2483777750149</v>
          </cell>
        </row>
        <row r="36">
          <cell r="B36" t="str">
            <v>Greenfield Run-Rate Adjustment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V36">
            <v>-1.8226819982702089</v>
          </cell>
          <cell r="W36">
            <v>-1.8226819982702089</v>
          </cell>
          <cell r="X36">
            <v>-1.8226819982702089</v>
          </cell>
          <cell r="Y36">
            <v>511.63447908147043</v>
          </cell>
          <cell r="Z36">
            <v>123.99881653833154</v>
          </cell>
          <cell r="AA36">
            <v>121.47015142573886</v>
          </cell>
          <cell r="AB36">
            <v>118.95553445266077</v>
          </cell>
          <cell r="AC36">
            <v>116.45488757387746</v>
          </cell>
          <cell r="AD36">
            <v>113.96813317775408</v>
          </cell>
          <cell r="AE36">
            <v>111.49519408383121</v>
          </cell>
          <cell r="AF36">
            <v>109.03599354043045</v>
          </cell>
          <cell r="AG36">
            <v>106.59045522227066</v>
          </cell>
          <cell r="AI36">
            <v>1428.1355991015548</v>
          </cell>
          <cell r="AK36">
            <v>74.548259047895129</v>
          </cell>
          <cell r="AL36">
            <v>74.548259047895129</v>
          </cell>
          <cell r="AM36">
            <v>74.548259047895129</v>
          </cell>
          <cell r="AN36">
            <v>669.4625812073765</v>
          </cell>
          <cell r="AO36">
            <v>218.79125612109868</v>
          </cell>
          <cell r="AP36">
            <v>214.33059256257997</v>
          </cell>
          <cell r="AQ36">
            <v>209.89471046827558</v>
          </cell>
          <cell r="AR36">
            <v>205.48347216338385</v>
          </cell>
          <cell r="AS36">
            <v>201.09674073796378</v>
          </cell>
          <cell r="AT36">
            <v>196.73438004268462</v>
          </cell>
          <cell r="AU36">
            <v>192.39625468460201</v>
          </cell>
          <cell r="AV36">
            <v>188.08223002295296</v>
          </cell>
          <cell r="AX36">
            <v>2519.9169951546032</v>
          </cell>
          <cell r="AZ36">
            <v>126.48670471585693</v>
          </cell>
          <cell r="BA36">
            <v>126.48670471585693</v>
          </cell>
          <cell r="BB36">
            <v>126.48670471585693</v>
          </cell>
          <cell r="BC36">
            <v>776.58160110251572</v>
          </cell>
          <cell r="BD36">
            <v>283.2053869458548</v>
          </cell>
          <cell r="BE36">
            <v>277.43259531178035</v>
          </cell>
          <cell r="BF36">
            <v>271.69187474234036</v>
          </cell>
          <cell r="BG36">
            <v>265.98304706495242</v>
          </cell>
          <cell r="BH36">
            <v>260.30593509688345</v>
          </cell>
          <cell r="BI36">
            <v>254.66036263974752</v>
          </cell>
          <cell r="BJ36">
            <v>249.04615447404126</v>
          </cell>
          <cell r="BK36">
            <v>243.46313635369947</v>
          </cell>
          <cell r="BM36">
            <v>3261.8302078793863</v>
          </cell>
          <cell r="BO36">
            <v>152.97843529847518</v>
          </cell>
          <cell r="BP36">
            <v>152.97843529847518</v>
          </cell>
          <cell r="BQ36">
            <v>152.97843529847518</v>
          </cell>
          <cell r="BR36">
            <v>831.10958512659363</v>
          </cell>
          <cell r="BS36">
            <v>316.03408248883767</v>
          </cell>
          <cell r="BT36">
            <v>309.59292633476321</v>
          </cell>
          <cell r="BU36">
            <v>303.18755438154562</v>
          </cell>
          <cell r="BV36">
            <v>296.81776782806753</v>
          </cell>
          <cell r="BW36">
            <v>290.48336897766444</v>
          </cell>
          <cell r="BX36">
            <v>284.18416123198506</v>
          </cell>
          <cell r="BY36">
            <v>277.91994908489414</v>
          </cell>
          <cell r="BZ36">
            <v>271.69053811639765</v>
          </cell>
          <cell r="CB36">
            <v>3639.955239466175</v>
          </cell>
        </row>
        <row r="37">
          <cell r="B37" t="str">
            <v>Domestic Adj. EBITDA</v>
          </cell>
          <cell r="D37">
            <v>-9683.6226900000001</v>
          </cell>
          <cell r="E37">
            <v>-3084.1976700700793</v>
          </cell>
          <cell r="G37">
            <v>-702.89082335462331</v>
          </cell>
          <cell r="H37">
            <v>-604.12090472951843</v>
          </cell>
          <cell r="I37">
            <v>85.936261465646169</v>
          </cell>
          <cell r="J37">
            <v>1387.8159762991254</v>
          </cell>
          <cell r="K37">
            <v>199.22476799314592</v>
          </cell>
          <cell r="L37">
            <v>-287.09946571473301</v>
          </cell>
          <cell r="M37">
            <v>-235.99740742746962</v>
          </cell>
          <cell r="N37">
            <v>333.06692009224895</v>
          </cell>
          <cell r="O37">
            <v>113.01941798378772</v>
          </cell>
          <cell r="P37">
            <v>-40.198628871822905</v>
          </cell>
          <cell r="Q37">
            <v>307.13756475472138</v>
          </cell>
          <cell r="R37">
            <v>113.86682659392937</v>
          </cell>
          <cell r="T37">
            <v>669.76050508443677</v>
          </cell>
          <cell r="V37">
            <v>-164.90179932168658</v>
          </cell>
          <cell r="W37">
            <v>-1804.4340293756909</v>
          </cell>
          <cell r="X37">
            <v>401.27495648411889</v>
          </cell>
          <cell r="Y37">
            <v>1816.2960632532759</v>
          </cell>
          <cell r="Z37">
            <v>571.51067556179942</v>
          </cell>
          <cell r="AA37">
            <v>29.553802978686718</v>
          </cell>
          <cell r="AB37">
            <v>4.1025430855707725</v>
          </cell>
          <cell r="AC37">
            <v>588.85750319213457</v>
          </cell>
          <cell r="AD37">
            <v>445.08792789358165</v>
          </cell>
          <cell r="AE37">
            <v>358.32919830887766</v>
          </cell>
          <cell r="AF37">
            <v>549.16238015404269</v>
          </cell>
          <cell r="AG37">
            <v>501.53148389425655</v>
          </cell>
          <cell r="AI37">
            <v>3296.3707061089649</v>
          </cell>
          <cell r="AK37">
            <v>-41.505424521059098</v>
          </cell>
          <cell r="AL37">
            <v>-2128.7663283503716</v>
          </cell>
          <cell r="AM37">
            <v>458.96905922138683</v>
          </cell>
          <cell r="AN37">
            <v>2609.5523615806187</v>
          </cell>
          <cell r="AO37">
            <v>786.12320197969711</v>
          </cell>
          <cell r="AP37">
            <v>185.27254237945397</v>
          </cell>
          <cell r="AQ37">
            <v>290.96639623069075</v>
          </cell>
          <cell r="AR37">
            <v>792.26552877874155</v>
          </cell>
          <cell r="AS37">
            <v>629.94131530437221</v>
          </cell>
          <cell r="AT37">
            <v>530.36824526944542</v>
          </cell>
          <cell r="AU37">
            <v>742.54863626034319</v>
          </cell>
          <cell r="AV37">
            <v>679.78520010366174</v>
          </cell>
          <cell r="AX37">
            <v>5535.5207342369777</v>
          </cell>
          <cell r="AZ37">
            <v>-8.5995625927619841</v>
          </cell>
          <cell r="BA37">
            <v>-2457.9530250082071</v>
          </cell>
          <cell r="BB37">
            <v>538.75325523454171</v>
          </cell>
          <cell r="BC37">
            <v>3457.7679418094576</v>
          </cell>
          <cell r="BD37">
            <v>1027.7767455270809</v>
          </cell>
          <cell r="BE37">
            <v>361.0231101320104</v>
          </cell>
          <cell r="BF37">
            <v>489.95663190415496</v>
          </cell>
          <cell r="BG37">
            <v>1018.1997852058823</v>
          </cell>
          <cell r="BH37">
            <v>834.33103524563478</v>
          </cell>
          <cell r="BI37">
            <v>719.53282880612005</v>
          </cell>
          <cell r="BJ37">
            <v>953.39950842310031</v>
          </cell>
          <cell r="BK37">
            <v>873.53053660013882</v>
          </cell>
          <cell r="BM37">
            <v>7807.7187912871505</v>
          </cell>
          <cell r="BO37">
            <v>165.99587034087614</v>
          </cell>
          <cell r="BP37">
            <v>-2831.9331181006414</v>
          </cell>
          <cell r="BQ37">
            <v>613.3188201872872</v>
          </cell>
          <cell r="BR37">
            <v>4263.4715197174082</v>
          </cell>
          <cell r="BS37">
            <v>1252.5587422411843</v>
          </cell>
          <cell r="BT37">
            <v>514.11297612612304</v>
          </cell>
          <cell r="BU37">
            <v>820.77987229254222</v>
          </cell>
          <cell r="BV37">
            <v>1228.1165182349589</v>
          </cell>
          <cell r="BW37">
            <v>1021.335567426292</v>
          </cell>
          <cell r="BX37">
            <v>890.57204531664001</v>
          </cell>
          <cell r="BY37">
            <v>1148.7161203787946</v>
          </cell>
          <cell r="BZ37">
            <v>1051.1586830797262</v>
          </cell>
          <cell r="CB37">
            <v>10138.20361724119</v>
          </cell>
        </row>
        <row r="39">
          <cell r="B39" t="str">
            <v>White Hat Depreciation</v>
          </cell>
          <cell r="D39">
            <v>-3213.3509346022502</v>
          </cell>
          <cell r="E39">
            <v>-929.7084676636</v>
          </cell>
          <cell r="G39">
            <v>-37.808329999999991</v>
          </cell>
          <cell r="H39">
            <v>-37.808329999999991</v>
          </cell>
          <cell r="I39">
            <v>-37.808329999999991</v>
          </cell>
          <cell r="J39">
            <v>-37.808329999999991</v>
          </cell>
          <cell r="K39">
            <v>-37.808329999999991</v>
          </cell>
          <cell r="L39">
            <v>-37.808329999999991</v>
          </cell>
          <cell r="M39">
            <v>-37.808329999999991</v>
          </cell>
          <cell r="N39">
            <v>-37.808329999999991</v>
          </cell>
          <cell r="O39">
            <v>-37.808329999999991</v>
          </cell>
          <cell r="P39">
            <v>-37.808329999999991</v>
          </cell>
          <cell r="Q39">
            <v>-37.808329999999991</v>
          </cell>
          <cell r="R39">
            <v>-37.808329999999991</v>
          </cell>
          <cell r="T39">
            <v>-453.69995999999998</v>
          </cell>
          <cell r="V39">
            <v>-40.129214891464301</v>
          </cell>
          <cell r="W39">
            <v>-40.129214891464301</v>
          </cell>
          <cell r="X39">
            <v>-40.129214891464301</v>
          </cell>
          <cell r="Y39">
            <v>-40.129214891464301</v>
          </cell>
          <cell r="Z39">
            <v>-40.129214891464301</v>
          </cell>
          <cell r="AA39">
            <v>-40.129214891464301</v>
          </cell>
          <cell r="AB39">
            <v>-40.129214891464301</v>
          </cell>
          <cell r="AC39">
            <v>-40.129214891464301</v>
          </cell>
          <cell r="AD39">
            <v>-40.129214891464301</v>
          </cell>
          <cell r="AE39">
            <v>-40.129214891464301</v>
          </cell>
          <cell r="AF39">
            <v>-40.129214891464301</v>
          </cell>
          <cell r="AG39">
            <v>-40.129214891464301</v>
          </cell>
          <cell r="AI39">
            <v>-481.55057869757161</v>
          </cell>
          <cell r="AK39">
            <v>-42.638047218247145</v>
          </cell>
          <cell r="AL39">
            <v>-42.638047218247145</v>
          </cell>
          <cell r="AM39">
            <v>-42.638047218247145</v>
          </cell>
          <cell r="AN39">
            <v>-42.638047218247145</v>
          </cell>
          <cell r="AO39">
            <v>-42.638047218247145</v>
          </cell>
          <cell r="AP39">
            <v>-42.638047218247145</v>
          </cell>
          <cell r="AQ39">
            <v>-42.638047218247145</v>
          </cell>
          <cell r="AR39">
            <v>-42.638047218247145</v>
          </cell>
          <cell r="AS39">
            <v>-42.638047218247145</v>
          </cell>
          <cell r="AT39">
            <v>-42.638047218247145</v>
          </cell>
          <cell r="AU39">
            <v>-42.638047218247145</v>
          </cell>
          <cell r="AV39">
            <v>-42.638047218247145</v>
          </cell>
          <cell r="AX39">
            <v>-511.65656661896577</v>
          </cell>
          <cell r="AZ39">
            <v>-45.350288493429559</v>
          </cell>
          <cell r="BA39">
            <v>-45.350288493429559</v>
          </cell>
          <cell r="BB39">
            <v>-45.350288493429559</v>
          </cell>
          <cell r="BC39">
            <v>-45.350288493429559</v>
          </cell>
          <cell r="BD39">
            <v>-45.350288493429559</v>
          </cell>
          <cell r="BE39">
            <v>-45.350288493429559</v>
          </cell>
          <cell r="BF39">
            <v>-45.350288493429559</v>
          </cell>
          <cell r="BG39">
            <v>-45.350288493429559</v>
          </cell>
          <cell r="BH39">
            <v>-45.350288493429559</v>
          </cell>
          <cell r="BI39">
            <v>-45.350288493429559</v>
          </cell>
          <cell r="BJ39">
            <v>-45.350288493429559</v>
          </cell>
          <cell r="BK39">
            <v>-45.350288493429559</v>
          </cell>
          <cell r="BM39">
            <v>-544.20346192115471</v>
          </cell>
          <cell r="BO39">
            <v>-48.282691513730249</v>
          </cell>
          <cell r="BP39">
            <v>-48.282691513730249</v>
          </cell>
          <cell r="BQ39">
            <v>-48.282691513730249</v>
          </cell>
          <cell r="BR39">
            <v>-48.282691513730249</v>
          </cell>
          <cell r="BS39">
            <v>-48.282691513730249</v>
          </cell>
          <cell r="BT39">
            <v>-48.282691513730249</v>
          </cell>
          <cell r="BU39">
            <v>-48.282691513730249</v>
          </cell>
          <cell r="BV39">
            <v>-48.282691513730249</v>
          </cell>
          <cell r="BW39">
            <v>-48.282691513730249</v>
          </cell>
          <cell r="BX39">
            <v>-48.282691513730249</v>
          </cell>
          <cell r="BY39">
            <v>-48.282691513730249</v>
          </cell>
          <cell r="BZ39">
            <v>-48.282691513730249</v>
          </cell>
          <cell r="CB39">
            <v>-579.39229816476302</v>
          </cell>
        </row>
        <row r="40">
          <cell r="B40" t="str">
            <v>PropCo Depreciation</v>
          </cell>
          <cell r="G40">
            <v>-0.51108333333333333</v>
          </cell>
          <cell r="H40">
            <v>-0.51108333333333333</v>
          </cell>
          <cell r="I40">
            <v>-0.51108333333333333</v>
          </cell>
          <cell r="J40">
            <v>-0.51108333333333333</v>
          </cell>
          <cell r="K40">
            <v>-0.51108333333333333</v>
          </cell>
          <cell r="L40">
            <v>-0.51108333333333333</v>
          </cell>
          <cell r="M40">
            <v>-0.51108333333333333</v>
          </cell>
          <cell r="N40">
            <v>-0.51108333333333333</v>
          </cell>
          <cell r="O40">
            <v>-0.51108333333333333</v>
          </cell>
          <cell r="P40">
            <v>-0.51108333333333333</v>
          </cell>
          <cell r="Q40">
            <v>-0.51108333333333333</v>
          </cell>
          <cell r="R40">
            <v>-0.51108333333333333</v>
          </cell>
          <cell r="T40">
            <v>-6.133</v>
          </cell>
          <cell r="V40">
            <v>-0.52130500000000002</v>
          </cell>
          <cell r="W40">
            <v>-0.52130500000000002</v>
          </cell>
          <cell r="X40">
            <v>-0.52130500000000002</v>
          </cell>
          <cell r="Y40">
            <v>-0.52130500000000002</v>
          </cell>
          <cell r="Z40">
            <v>-0.52130500000000002</v>
          </cell>
          <cell r="AA40">
            <v>-0.52130500000000002</v>
          </cell>
          <cell r="AB40">
            <v>-0.52130500000000002</v>
          </cell>
          <cell r="AC40">
            <v>-0.52130500000000002</v>
          </cell>
          <cell r="AD40">
            <v>-0.52130500000000002</v>
          </cell>
          <cell r="AE40">
            <v>-0.52130500000000002</v>
          </cell>
          <cell r="AF40">
            <v>-0.52130500000000002</v>
          </cell>
          <cell r="AG40">
            <v>-0.52130500000000002</v>
          </cell>
          <cell r="AI40">
            <v>-6.2556599999999998</v>
          </cell>
          <cell r="AK40">
            <v>-0.53173110000000001</v>
          </cell>
          <cell r="AL40">
            <v>-0.53173110000000001</v>
          </cell>
          <cell r="AM40">
            <v>-0.53173110000000001</v>
          </cell>
          <cell r="AN40">
            <v>-0.53173110000000001</v>
          </cell>
          <cell r="AO40">
            <v>-0.53173110000000001</v>
          </cell>
          <cell r="AP40">
            <v>-0.53173110000000001</v>
          </cell>
          <cell r="AQ40">
            <v>-0.53173110000000001</v>
          </cell>
          <cell r="AR40">
            <v>-0.53173110000000001</v>
          </cell>
          <cell r="AS40">
            <v>-0.53173110000000001</v>
          </cell>
          <cell r="AT40">
            <v>-0.53173110000000001</v>
          </cell>
          <cell r="AU40">
            <v>-0.53173110000000001</v>
          </cell>
          <cell r="AV40">
            <v>-0.53173110000000001</v>
          </cell>
          <cell r="AX40">
            <v>-6.3807732000000001</v>
          </cell>
          <cell r="AZ40">
            <v>-0.54236572199999999</v>
          </cell>
          <cell r="BA40">
            <v>-0.54236572199999999</v>
          </cell>
          <cell r="BB40">
            <v>-0.54236572199999999</v>
          </cell>
          <cell r="BC40">
            <v>-0.54236572199999999</v>
          </cell>
          <cell r="BD40">
            <v>-0.54236572199999999</v>
          </cell>
          <cell r="BE40">
            <v>-0.54236572199999999</v>
          </cell>
          <cell r="BF40">
            <v>-0.54236572199999999</v>
          </cell>
          <cell r="BG40">
            <v>-0.54236572199999999</v>
          </cell>
          <cell r="BH40">
            <v>-0.54236572199999999</v>
          </cell>
          <cell r="BI40">
            <v>-0.54236572199999999</v>
          </cell>
          <cell r="BJ40">
            <v>-0.54236572199999999</v>
          </cell>
          <cell r="BK40">
            <v>-0.54236572199999999</v>
          </cell>
          <cell r="BM40">
            <v>-6.5083886639999999</v>
          </cell>
          <cell r="BO40">
            <v>-0.55321303643999997</v>
          </cell>
          <cell r="BP40">
            <v>-0.55321303643999997</v>
          </cell>
          <cell r="BQ40">
            <v>-0.55321303643999997</v>
          </cell>
          <cell r="BR40">
            <v>-0.55321303643999997</v>
          </cell>
          <cell r="BS40">
            <v>-0.55321303643999997</v>
          </cell>
          <cell r="BT40">
            <v>-0.55321303643999997</v>
          </cell>
          <cell r="BU40">
            <v>-0.55321303643999997</v>
          </cell>
          <cell r="BV40">
            <v>-0.55321303643999997</v>
          </cell>
          <cell r="BW40">
            <v>-0.55321303643999997</v>
          </cell>
          <cell r="BX40">
            <v>-0.55321303643999997</v>
          </cell>
          <cell r="BY40">
            <v>-0.55321303643999997</v>
          </cell>
          <cell r="BZ40">
            <v>-0.55321303643999997</v>
          </cell>
          <cell r="CB40">
            <v>-6.6385564372800001</v>
          </cell>
        </row>
        <row r="41">
          <cell r="B41" t="str">
            <v>CapEd Depreciation</v>
          </cell>
          <cell r="G41">
            <v>-5.8388258333333445</v>
          </cell>
          <cell r="H41">
            <v>-5.8388299999999997</v>
          </cell>
          <cell r="I41">
            <v>-6.5332727777777766</v>
          </cell>
          <cell r="J41">
            <v>-7.3166061111111107</v>
          </cell>
          <cell r="K41">
            <v>-7.3166061111111107</v>
          </cell>
          <cell r="L41">
            <v>-7.3166061111111098</v>
          </cell>
          <cell r="M41">
            <v>-7.3166061111111098</v>
          </cell>
          <cell r="N41">
            <v>-7.3166061111111098</v>
          </cell>
          <cell r="O41">
            <v>-7.3166061111111098</v>
          </cell>
          <cell r="P41">
            <v>-7.3166061111111098</v>
          </cell>
          <cell r="Q41">
            <v>-7.3166061111111098</v>
          </cell>
          <cell r="R41">
            <v>-7.3166061111111098</v>
          </cell>
          <cell r="T41">
            <v>-84.060383611111135</v>
          </cell>
          <cell r="V41">
            <v>-5.955602350000011</v>
          </cell>
          <cell r="W41">
            <v>-5.9556065999999994</v>
          </cell>
          <cell r="X41">
            <v>-6.6639382333333321</v>
          </cell>
          <cell r="Y41">
            <v>-7.4629382333333334</v>
          </cell>
          <cell r="Z41">
            <v>-7.4629382333333334</v>
          </cell>
          <cell r="AA41">
            <v>-7.4629382333333325</v>
          </cell>
          <cell r="AB41">
            <v>-7.4629382333333325</v>
          </cell>
          <cell r="AC41">
            <v>-7.4629382333333325</v>
          </cell>
          <cell r="AD41">
            <v>-7.4629382333333325</v>
          </cell>
          <cell r="AE41">
            <v>-7.4629382333333325</v>
          </cell>
          <cell r="AF41">
            <v>-7.4629382333333325</v>
          </cell>
          <cell r="AG41">
            <v>-7.4629382333333325</v>
          </cell>
          <cell r="AI41">
            <v>-85.741591283333335</v>
          </cell>
          <cell r="AK41">
            <v>-6.0747143970000117</v>
          </cell>
          <cell r="AL41">
            <v>-6.0747187319999991</v>
          </cell>
          <cell r="AM41">
            <v>-6.7972169979999988</v>
          </cell>
          <cell r="AN41">
            <v>-7.6121969979999999</v>
          </cell>
          <cell r="AO41">
            <v>-7.6121969979999999</v>
          </cell>
          <cell r="AP41">
            <v>-7.612196997999999</v>
          </cell>
          <cell r="AQ41">
            <v>-7.612196997999999</v>
          </cell>
          <cell r="AR41">
            <v>-7.612196997999999</v>
          </cell>
          <cell r="AS41">
            <v>-7.612196997999999</v>
          </cell>
          <cell r="AT41">
            <v>-7.612196997999999</v>
          </cell>
          <cell r="AU41">
            <v>-7.612196997999999</v>
          </cell>
          <cell r="AV41">
            <v>-7.612196997999999</v>
          </cell>
          <cell r="AX41">
            <v>-87.456423109000013</v>
          </cell>
          <cell r="AZ41">
            <v>-6.1962086849400118</v>
          </cell>
          <cell r="BA41">
            <v>-6.1962131066399992</v>
          </cell>
          <cell r="BB41">
            <v>-6.9331613379599988</v>
          </cell>
          <cell r="BC41">
            <v>-7.7644409379599999</v>
          </cell>
          <cell r="BD41">
            <v>-7.7644409379599999</v>
          </cell>
          <cell r="BE41">
            <v>-7.764440937959999</v>
          </cell>
          <cell r="BF41">
            <v>-7.764440937959999</v>
          </cell>
          <cell r="BG41">
            <v>-7.764440937959999</v>
          </cell>
          <cell r="BH41">
            <v>-7.764440937959999</v>
          </cell>
          <cell r="BI41">
            <v>-7.764440937959999</v>
          </cell>
          <cell r="BJ41">
            <v>-7.764440937959999</v>
          </cell>
          <cell r="BK41">
            <v>-7.764440937959999</v>
          </cell>
          <cell r="BM41">
            <v>-89.20555157118001</v>
          </cell>
          <cell r="BO41">
            <v>-6.3201328586388117</v>
          </cell>
          <cell r="BP41">
            <v>-6.3201373687727997</v>
          </cell>
          <cell r="BQ41">
            <v>-7.0718245647191988</v>
          </cell>
          <cell r="BR41">
            <v>-7.9197297567192004</v>
          </cell>
          <cell r="BS41">
            <v>-7.9197297567192004</v>
          </cell>
          <cell r="BT41">
            <v>-7.9197297567191995</v>
          </cell>
          <cell r="BU41">
            <v>-7.9197297567191995</v>
          </cell>
          <cell r="BV41">
            <v>-7.9197297567191995</v>
          </cell>
          <cell r="BW41">
            <v>-7.9197297567191995</v>
          </cell>
          <cell r="BX41">
            <v>-7.9197297567191995</v>
          </cell>
          <cell r="BY41">
            <v>-7.9197297567191995</v>
          </cell>
          <cell r="BZ41">
            <v>-7.9197297567191995</v>
          </cell>
          <cell r="CB41">
            <v>-90.989662602603602</v>
          </cell>
        </row>
        <row r="42">
          <cell r="B42" t="str">
            <v>Interest Expense</v>
          </cell>
          <cell r="D42">
            <v>-3.3388074900000002</v>
          </cell>
          <cell r="E42">
            <v>207.322882294853</v>
          </cell>
          <cell r="G42">
            <v>-16.942270000000001</v>
          </cell>
          <cell r="H42">
            <v>-16.942270000000001</v>
          </cell>
          <cell r="I42">
            <v>-16.942270000000001</v>
          </cell>
          <cell r="J42">
            <v>-16.942270000000001</v>
          </cell>
          <cell r="K42">
            <v>-16.942270000000001</v>
          </cell>
          <cell r="L42">
            <v>-16.942270000000001</v>
          </cell>
          <cell r="M42">
            <v>-16.942270000000001</v>
          </cell>
          <cell r="N42">
            <v>-16.942270000000001</v>
          </cell>
          <cell r="O42">
            <v>-16.942270000000001</v>
          </cell>
          <cell r="P42">
            <v>-16.942270000000001</v>
          </cell>
          <cell r="Q42">
            <v>-16.942270000000001</v>
          </cell>
          <cell r="R42">
            <v>-16.942270000000001</v>
          </cell>
          <cell r="T42">
            <v>-203.30724000000006</v>
          </cell>
          <cell r="V42">
            <v>-16.942270000000001</v>
          </cell>
          <cell r="W42">
            <v>-16.942270000000001</v>
          </cell>
          <cell r="X42">
            <v>-16.942270000000001</v>
          </cell>
          <cell r="Y42">
            <v>-16.942270000000001</v>
          </cell>
          <cell r="Z42">
            <v>-16.942270000000001</v>
          </cell>
          <cell r="AA42">
            <v>-16.942270000000001</v>
          </cell>
          <cell r="AB42">
            <v>-16.942270000000001</v>
          </cell>
          <cell r="AC42">
            <v>-16.942270000000001</v>
          </cell>
          <cell r="AD42">
            <v>-16.942270000000001</v>
          </cell>
          <cell r="AE42">
            <v>-16.942270000000001</v>
          </cell>
          <cell r="AF42">
            <v>-16.942270000000001</v>
          </cell>
          <cell r="AG42">
            <v>-16.942270000000001</v>
          </cell>
          <cell r="AI42">
            <v>-203.30724000000006</v>
          </cell>
          <cell r="AK42">
            <v>-16.942270000000001</v>
          </cell>
          <cell r="AL42">
            <v>-16.942270000000001</v>
          </cell>
          <cell r="AM42">
            <v>-16.942270000000001</v>
          </cell>
          <cell r="AN42">
            <v>-16.942270000000001</v>
          </cell>
          <cell r="AO42">
            <v>-16.942270000000001</v>
          </cell>
          <cell r="AP42">
            <v>-16.942270000000001</v>
          </cell>
          <cell r="AQ42">
            <v>-16.942270000000001</v>
          </cell>
          <cell r="AR42">
            <v>-16.942270000000001</v>
          </cell>
          <cell r="AS42">
            <v>-16.942270000000001</v>
          </cell>
          <cell r="AT42">
            <v>-16.942270000000001</v>
          </cell>
          <cell r="AU42">
            <v>-16.942270000000001</v>
          </cell>
          <cell r="AV42">
            <v>-16.942270000000001</v>
          </cell>
          <cell r="AX42">
            <v>-203.30724000000006</v>
          </cell>
          <cell r="AZ42">
            <v>-16.942270000000001</v>
          </cell>
          <cell r="BA42">
            <v>-16.942270000000001</v>
          </cell>
          <cell r="BB42">
            <v>-16.942270000000001</v>
          </cell>
          <cell r="BC42">
            <v>-16.942270000000001</v>
          </cell>
          <cell r="BD42">
            <v>-16.942270000000001</v>
          </cell>
          <cell r="BE42">
            <v>-16.942270000000001</v>
          </cell>
          <cell r="BF42">
            <v>-16.942270000000001</v>
          </cell>
          <cell r="BG42">
            <v>-16.942270000000001</v>
          </cell>
          <cell r="BH42">
            <v>-16.942270000000001</v>
          </cell>
          <cell r="BI42">
            <v>-16.942270000000001</v>
          </cell>
          <cell r="BJ42">
            <v>-16.942270000000001</v>
          </cell>
          <cell r="BK42">
            <v>-16.942270000000001</v>
          </cell>
          <cell r="BM42">
            <v>-203.30724000000006</v>
          </cell>
          <cell r="BO42">
            <v>-16.942270000000001</v>
          </cell>
          <cell r="BP42">
            <v>-16.942270000000001</v>
          </cell>
          <cell r="BQ42">
            <v>-16.942270000000001</v>
          </cell>
          <cell r="BR42">
            <v>-16.942270000000001</v>
          </cell>
          <cell r="BS42">
            <v>-16.942270000000001</v>
          </cell>
          <cell r="BT42">
            <v>-16.942270000000001</v>
          </cell>
          <cell r="BU42">
            <v>-16.942270000000001</v>
          </cell>
          <cell r="BV42">
            <v>-16.942270000000001</v>
          </cell>
          <cell r="BW42">
            <v>-16.942270000000001</v>
          </cell>
          <cell r="BX42">
            <v>-16.942270000000001</v>
          </cell>
          <cell r="BY42">
            <v>-16.942270000000001</v>
          </cell>
          <cell r="BZ42">
            <v>-16.942270000000001</v>
          </cell>
          <cell r="CB42">
            <v>-203.30724000000006</v>
          </cell>
        </row>
        <row r="43">
          <cell r="B43" t="str">
            <v>Income from Blended Schools</v>
          </cell>
          <cell r="D43">
            <v>-12900.312432092251</v>
          </cell>
          <cell r="E43">
            <v>-3806.5832554388262</v>
          </cell>
          <cell r="G43">
            <v>-763.99133252129002</v>
          </cell>
          <cell r="H43">
            <v>-665.22141806285174</v>
          </cell>
          <cell r="I43">
            <v>24.141305354535071</v>
          </cell>
          <cell r="J43">
            <v>1325.237686854681</v>
          </cell>
          <cell r="K43">
            <v>136.64647854870148</v>
          </cell>
          <cell r="L43">
            <v>-349.67775515917742</v>
          </cell>
          <cell r="M43">
            <v>-298.57569687191403</v>
          </cell>
          <cell r="N43">
            <v>270.48863064780454</v>
          </cell>
          <cell r="O43">
            <v>50.441128539343289</v>
          </cell>
          <cell r="P43">
            <v>-102.77691831626734</v>
          </cell>
          <cell r="Q43">
            <v>244.55927531027694</v>
          </cell>
          <cell r="R43">
            <v>51.288537149484945</v>
          </cell>
          <cell r="T43">
            <v>-77.44007852667437</v>
          </cell>
          <cell r="V43">
            <v>-232.52369538929645</v>
          </cell>
          <cell r="W43">
            <v>-1663.7810480603939</v>
          </cell>
          <cell r="X43">
            <v>326.95220400480605</v>
          </cell>
          <cell r="Y43">
            <v>1164.2931903591639</v>
          </cell>
          <cell r="Z43">
            <v>363.47698278004941</v>
          </cell>
          <cell r="AA43">
            <v>-171.02941161189753</v>
          </cell>
          <cell r="AB43">
            <v>-196.4967683851601</v>
          </cell>
          <cell r="AC43">
            <v>402.4604169238919</v>
          </cell>
          <cell r="AD43">
            <v>265.46360552181579</v>
          </cell>
          <cell r="AE43">
            <v>185.41852035738887</v>
          </cell>
          <cell r="AF43">
            <v>375.40192556927832</v>
          </cell>
          <cell r="AG43">
            <v>340.74095269566976</v>
          </cell>
          <cell r="AI43">
            <v>1160.3768747653164</v>
          </cell>
          <cell r="AK43">
            <v>-86.184030884299574</v>
          </cell>
          <cell r="AL43">
            <v>-1732.8836212887709</v>
          </cell>
          <cell r="AM43">
            <v>401.32180133682402</v>
          </cell>
          <cell r="AN43">
            <v>1255.6622300808972</v>
          </cell>
          <cell r="AO43">
            <v>427.21788549175477</v>
          </cell>
          <cell r="AP43">
            <v>-158.43915738958981</v>
          </cell>
          <cell r="AQ43">
            <v>-53.264542341062096</v>
          </cell>
          <cell r="AR43">
            <v>476.42118187561886</v>
          </cell>
          <cell r="AS43">
            <v>327.84427939131791</v>
          </cell>
          <cell r="AT43">
            <v>241.8977177041283</v>
          </cell>
          <cell r="AU43">
            <v>452.83586226116375</v>
          </cell>
          <cell r="AV43">
            <v>416.86532630222206</v>
          </cell>
          <cell r="AX43">
            <v>1969.2949325402051</v>
          </cell>
          <cell r="AZ43">
            <v>-34.77360837789216</v>
          </cell>
          <cell r="BA43">
            <v>-1789.1263279501693</v>
          </cell>
          <cell r="BB43">
            <v>493.2496904747685</v>
          </cell>
          <cell r="BC43">
            <v>1389.1671361803033</v>
          </cell>
          <cell r="BD43">
            <v>511.62428257556388</v>
          </cell>
          <cell r="BE43">
            <v>-131.92009365818666</v>
          </cell>
          <cell r="BF43">
            <v>-3.9446421577054025</v>
          </cell>
          <cell r="BG43">
            <v>567.12939861889367</v>
          </cell>
          <cell r="BH43">
            <v>404.19448440359344</v>
          </cell>
          <cell r="BI43">
            <v>310.14453101875739</v>
          </cell>
          <cell r="BJ43">
            <v>542.56600917547803</v>
          </cell>
          <cell r="BK43">
            <v>503.51509287726611</v>
          </cell>
          <cell r="BM43">
            <v>2761.8259531806734</v>
          </cell>
          <cell r="BO43">
            <v>153.9764598927944</v>
          </cell>
          <cell r="BP43">
            <v>-1867.2527191784468</v>
          </cell>
          <cell r="BQ43">
            <v>575.22703666493533</v>
          </cell>
          <cell r="BR43">
            <v>1467.1363189693025</v>
          </cell>
          <cell r="BS43">
            <v>572.83353513004545</v>
          </cell>
          <cell r="BT43">
            <v>-134.08760284703911</v>
          </cell>
          <cell r="BU43">
            <v>170.92431140866913</v>
          </cell>
          <cell r="BV43">
            <v>636.15213967709542</v>
          </cell>
          <cell r="BW43">
            <v>457.71472759409187</v>
          </cell>
          <cell r="BX43">
            <v>355.0406362091469</v>
          </cell>
          <cell r="BY43">
            <v>611.3785732765997</v>
          </cell>
          <cell r="BZ43">
            <v>569.22758439359234</v>
          </cell>
          <cell r="CB43">
            <v>3568.2710011907825</v>
          </cell>
        </row>
        <row r="45">
          <cell r="B45" t="str">
            <v>% Margin</v>
          </cell>
        </row>
        <row r="46">
          <cell r="B46" t="str">
            <v>Mosaica</v>
          </cell>
          <cell r="G46">
            <v>1.5473461971897657E-2</v>
          </cell>
          <cell r="H46">
            <v>8.3959523169420916E-2</v>
          </cell>
          <cell r="I46">
            <v>8.3959523169420916E-2</v>
          </cell>
          <cell r="J46">
            <v>0.16813890097235132</v>
          </cell>
          <cell r="K46">
            <v>0.10807809549071126</v>
          </cell>
          <cell r="L46">
            <v>0.10703690180961219</v>
          </cell>
          <cell r="M46">
            <v>3.7324857125424507E-2</v>
          </cell>
          <cell r="N46">
            <v>0.10495434660653111</v>
          </cell>
          <cell r="O46">
            <v>0.10391301739590802</v>
          </cell>
          <cell r="P46">
            <v>0.10287167532380651</v>
          </cell>
          <cell r="Q46">
            <v>0.1018303365499077</v>
          </cell>
          <cell r="R46">
            <v>0.1007890172336879</v>
          </cell>
          <cell r="T46">
            <v>9.2836567764469677E-2</v>
          </cell>
          <cell r="V46">
            <v>6.3644735883319523E-2</v>
          </cell>
          <cell r="W46">
            <v>0.12252297654211237</v>
          </cell>
          <cell r="X46">
            <v>0.12252297654211237</v>
          </cell>
          <cell r="Y46">
            <v>0.15263819021187425</v>
          </cell>
          <cell r="Z46">
            <v>0.13108426918098329</v>
          </cell>
          <cell r="AA46">
            <v>0.13047942779051858</v>
          </cell>
          <cell r="AB46">
            <v>7.4468796414161362E-2</v>
          </cell>
          <cell r="AC46">
            <v>0.12926253297098417</v>
          </cell>
          <cell r="AD46">
            <v>0.12865046985404138</v>
          </cell>
          <cell r="AE46">
            <v>0.1280359898682181</v>
          </cell>
          <cell r="AF46">
            <v>0.12741908826207929</v>
          </cell>
          <cell r="AG46">
            <v>0.12679976032212048</v>
          </cell>
          <cell r="AI46">
            <v>0.12065279364435</v>
          </cell>
          <cell r="AK46">
            <v>8.6183736616081807E-2</v>
          </cell>
          <cell r="AL46">
            <v>0.12359350211337929</v>
          </cell>
          <cell r="AM46">
            <v>0.12359350211337929</v>
          </cell>
          <cell r="AN46">
            <v>0.14177098084354253</v>
          </cell>
          <cell r="AO46">
            <v>0.12901293827327576</v>
          </cell>
          <cell r="AP46">
            <v>0.12868296424345474</v>
          </cell>
          <cell r="AQ46">
            <v>9.3748978860572915E-2</v>
          </cell>
          <cell r="AR46">
            <v>0.12801899691118626</v>
          </cell>
          <cell r="AS46">
            <v>0.12768499764387856</v>
          </cell>
          <cell r="AT46">
            <v>0.12734965069538615</v>
          </cell>
          <cell r="AU46">
            <v>0.12701295312795488</v>
          </cell>
          <cell r="AV46">
            <v>0.12667490202220658</v>
          </cell>
          <cell r="AX46">
            <v>0.12259253769885961</v>
          </cell>
          <cell r="AZ46">
            <v>8.7789821081876648E-2</v>
          </cell>
          <cell r="BA46">
            <v>0.12456775369649221</v>
          </cell>
          <cell r="BB46">
            <v>0.12456775369649221</v>
          </cell>
          <cell r="BC46">
            <v>0.14260564393841973</v>
          </cell>
          <cell r="BD46">
            <v>0.12990175049632133</v>
          </cell>
          <cell r="BE46">
            <v>0.12957431173248829</v>
          </cell>
          <cell r="BF46">
            <v>9.5102509737999136E-2</v>
          </cell>
          <cell r="BG46">
            <v>0.12891537173252327</v>
          </cell>
          <cell r="BH46">
            <v>0.12858386397105143</v>
          </cell>
          <cell r="BI46">
            <v>0.12825099337735471</v>
          </cell>
          <cell r="BJ46">
            <v>0.12791675672766684</v>
          </cell>
          <cell r="BK46">
            <v>0.12758115081427851</v>
          </cell>
          <cell r="BM46">
            <v>0.12356295721436088</v>
          </cell>
          <cell r="BO46">
            <v>0.11234651475825849</v>
          </cell>
          <cell r="BP46">
            <v>0.12274015285851797</v>
          </cell>
          <cell r="BQ46">
            <v>0.12274015285851797</v>
          </cell>
          <cell r="BR46">
            <v>0.13482943339964651</v>
          </cell>
          <cell r="BS46">
            <v>0.12621414181423446</v>
          </cell>
          <cell r="BT46">
            <v>0.12590645126129166</v>
          </cell>
          <cell r="BU46">
            <v>0.11593225706882627</v>
          </cell>
          <cell r="BV46">
            <v>0.12528718889430634</v>
          </cell>
          <cell r="BW46">
            <v>0.12497561041701918</v>
          </cell>
          <cell r="BX46">
            <v>0.1246627293225136</v>
          </cell>
          <cell r="BY46">
            <v>0.12434854231075863</v>
          </cell>
          <cell r="BZ46">
            <v>0.12403304609481898</v>
          </cell>
          <cell r="CB46">
            <v>0.12399365925258776</v>
          </cell>
        </row>
        <row r="47">
          <cell r="B47" t="str">
            <v>White Hat</v>
          </cell>
          <cell r="G47">
            <v>-3.645220402500398E-2</v>
          </cell>
          <cell r="H47">
            <v>-1.7345377649360103E-2</v>
          </cell>
          <cell r="I47">
            <v>1.0697378818217177E-3</v>
          </cell>
          <cell r="J47">
            <v>0.34577355083819183</v>
          </cell>
          <cell r="K47">
            <v>0.11352767029512936</v>
          </cell>
          <cell r="L47">
            <v>0.1097078395363774</v>
          </cell>
          <cell r="M47">
            <v>0.10587644390249892</v>
          </cell>
          <cell r="N47">
            <v>0.10203349051990807</v>
          </cell>
          <cell r="O47">
            <v>0.10019356571556906</v>
          </cell>
          <cell r="P47">
            <v>9.4312941030530395E-2</v>
          </cell>
          <cell r="Q47">
            <v>9.0435361198925604E-2</v>
          </cell>
          <cell r="R47">
            <v>7.1172050127262868E-2</v>
          </cell>
          <cell r="T47">
            <v>0.10127475147667758</v>
          </cell>
          <cell r="V47">
            <v>6.3012915832306809E-2</v>
          </cell>
          <cell r="W47">
            <v>6.3012915832306809E-2</v>
          </cell>
          <cell r="X47">
            <v>6.3012915832306809E-2</v>
          </cell>
          <cell r="Y47">
            <v>0.25062944076308907</v>
          </cell>
          <cell r="Z47">
            <v>0.11417344769137508</v>
          </cell>
          <cell r="AA47">
            <v>0.11012692535052458</v>
          </cell>
          <cell r="AB47">
            <v>0.1060660542571526</v>
          </cell>
          <cell r="AC47">
            <v>0.1019908213088964</v>
          </cell>
          <cell r="AD47">
            <v>9.7901213757868727E-2</v>
          </cell>
          <cell r="AE47">
            <v>9.3797219213801394E-2</v>
          </cell>
          <cell r="AF47">
            <v>8.9678825647187127E-2</v>
          </cell>
          <cell r="AG47">
            <v>8.5546021392419652E-2</v>
          </cell>
          <cell r="AI47">
            <v>0.10615651208632912</v>
          </cell>
          <cell r="AK47">
            <v>4.7126652163231218E-2</v>
          </cell>
          <cell r="AL47">
            <v>4.7126652163231218E-2</v>
          </cell>
          <cell r="AM47">
            <v>4.7126652163231218E-2</v>
          </cell>
          <cell r="AN47">
            <v>0.30142437412728501</v>
          </cell>
          <cell r="AO47">
            <v>0.12247806750944008</v>
          </cell>
          <cell r="AP47">
            <v>0.11832994717872822</v>
          </cell>
          <cell r="AQ47">
            <v>0.11416579745131376</v>
          </cell>
          <cell r="AR47">
            <v>0.10998559023014177</v>
          </cell>
          <cell r="AS47">
            <v>0.10578929770133698</v>
          </cell>
          <cell r="AT47">
            <v>0.10157689233770974</v>
          </cell>
          <cell r="AU47">
            <v>9.7348346902273022E-2</v>
          </cell>
          <cell r="AV47">
            <v>9.3103634451769265E-2</v>
          </cell>
          <cell r="AX47">
            <v>0.11425857026949639</v>
          </cell>
          <cell r="AZ47">
            <v>4.3106759364829279E-2</v>
          </cell>
          <cell r="BA47">
            <v>4.3106759364829279E-2</v>
          </cell>
          <cell r="BB47">
            <v>4.3106759364829279E-2</v>
          </cell>
          <cell r="BC47">
            <v>0.33017666760436193</v>
          </cell>
          <cell r="BD47">
            <v>0.13152181610310429</v>
          </cell>
          <cell r="BE47">
            <v>0.12731631354842837</v>
          </cell>
          <cell r="BF47">
            <v>0.12309358894404915</v>
          </cell>
          <cell r="BG47">
            <v>0.11885360221573298</v>
          </cell>
          <cell r="BH47">
            <v>0.11459631349888214</v>
          </cell>
          <cell r="BI47">
            <v>0.11032168314207029</v>
          </cell>
          <cell r="BJ47">
            <v>0.10602967171059677</v>
          </cell>
          <cell r="BK47">
            <v>0.10172023999005847</v>
          </cell>
          <cell r="BM47">
            <v>0.12318767734536983</v>
          </cell>
          <cell r="BO47">
            <v>4.5245815454168212E-2</v>
          </cell>
          <cell r="BP47">
            <v>4.5245815454168212E-2</v>
          </cell>
          <cell r="BQ47">
            <v>4.5245815454168212E-2</v>
          </cell>
          <cell r="BR47">
            <v>0.34822456661683998</v>
          </cell>
          <cell r="BS47">
            <v>0.1404285116134936</v>
          </cell>
          <cell r="BT47">
            <v>0.13619032493383174</v>
          </cell>
          <cell r="BU47">
            <v>0.1319340337077485</v>
          </cell>
          <cell r="BV47">
            <v>0.12765958815348508</v>
          </cell>
          <cell r="BW47">
            <v>0.12336693862955973</v>
          </cell>
          <cell r="BX47">
            <v>0.1190560356381585</v>
          </cell>
          <cell r="BY47">
            <v>0.11472682982854984</v>
          </cell>
          <cell r="BZ47">
            <v>0.11037927200052265</v>
          </cell>
          <cell r="CB47">
            <v>0.13202887819462791</v>
          </cell>
        </row>
        <row r="48">
          <cell r="B48" t="str">
            <v>Total</v>
          </cell>
          <cell r="G48">
            <v>1.1958183395815094E-3</v>
          </cell>
          <cell r="H48">
            <v>4.6005615945979211E-2</v>
          </cell>
          <cell r="I48">
            <v>4.816696037247762E-2</v>
          </cell>
          <cell r="J48">
            <v>0.20705804923838206</v>
          </cell>
          <cell r="K48">
            <v>9.5305385441932608E-2</v>
          </cell>
          <cell r="L48">
            <v>9.9446743288904974E-2</v>
          </cell>
          <cell r="M48">
            <v>5.1689937238923199E-2</v>
          </cell>
          <cell r="N48">
            <v>8.9169341428722862E-2</v>
          </cell>
          <cell r="O48">
            <v>8.924272822647511E-2</v>
          </cell>
          <cell r="P48">
            <v>8.7560108490065638E-2</v>
          </cell>
          <cell r="Q48">
            <v>8.3774838141965666E-2</v>
          </cell>
          <cell r="R48">
            <v>7.7955374836573471E-2</v>
          </cell>
          <cell r="T48">
            <v>8.3579530750759176E-2</v>
          </cell>
          <cell r="V48">
            <v>5.6188650391315931E-2</v>
          </cell>
          <cell r="W48">
            <v>8.986115962928086E-2</v>
          </cell>
          <cell r="X48">
            <v>8.5697101453030819E-2</v>
          </cell>
          <cell r="Y48">
            <v>0.17049711814460125</v>
          </cell>
          <cell r="Z48">
            <v>0.11021348283933717</v>
          </cell>
          <cell r="AA48">
            <v>0.11453434152488999</v>
          </cell>
          <cell r="AB48">
            <v>7.801952281694341E-2</v>
          </cell>
          <cell r="AC48">
            <v>0.10404395183725407</v>
          </cell>
          <cell r="AD48">
            <v>0.10358706242483844</v>
          </cell>
          <cell r="AE48">
            <v>0.10250887335554953</v>
          </cell>
          <cell r="AF48">
            <v>9.8595245237843826E-2</v>
          </cell>
          <cell r="AG48">
            <v>9.7030674100192046E-2</v>
          </cell>
          <cell r="AI48">
            <v>0.10231496477698854</v>
          </cell>
          <cell r="AK48">
            <v>6.171125358924201E-2</v>
          </cell>
          <cell r="AL48">
            <v>8.1617855502819414E-2</v>
          </cell>
          <cell r="AM48">
            <v>7.7949832680651462E-2</v>
          </cell>
          <cell r="AN48">
            <v>0.19236630265254417</v>
          </cell>
          <cell r="AO48">
            <v>0.11237796702651119</v>
          </cell>
          <cell r="AP48">
            <v>0.11640758019997793</v>
          </cell>
          <cell r="AQ48">
            <v>9.3408610657187308E-2</v>
          </cell>
          <cell r="AR48">
            <v>0.10595923356248962</v>
          </cell>
          <cell r="AS48">
            <v>0.10536823143479901</v>
          </cell>
          <cell r="AT48">
            <v>0.10417305422943265</v>
          </cell>
          <cell r="AU48">
            <v>0.10023374325788348</v>
          </cell>
          <cell r="AV48">
            <v>9.8567406781796513E-2</v>
          </cell>
          <cell r="AX48">
            <v>0.10648136016157646</v>
          </cell>
          <cell r="AZ48">
            <v>5.946393721958524E-2</v>
          </cell>
          <cell r="BA48">
            <v>7.7523055872448121E-2</v>
          </cell>
          <cell r="BB48">
            <v>7.4169521628796517E-2</v>
          </cell>
          <cell r="BC48">
            <v>0.2159918703268606</v>
          </cell>
          <cell r="BD48">
            <v>0.11718164675669837</v>
          </cell>
          <cell r="BE48">
            <v>0.12096707360860927</v>
          </cell>
          <cell r="BF48">
            <v>9.9523005752416863E-2</v>
          </cell>
          <cell r="BG48">
            <v>0.11012695046897561</v>
          </cell>
          <cell r="BH48">
            <v>0.10931352529985371</v>
          </cell>
          <cell r="BI48">
            <v>0.1078958906374336</v>
          </cell>
          <cell r="BJ48">
            <v>0.10375691926108936</v>
          </cell>
          <cell r="BK48">
            <v>0.10187170728711564</v>
          </cell>
          <cell r="BM48">
            <v>0.11114548885783057</v>
          </cell>
          <cell r="BO48">
            <v>6.9624419372058294E-2</v>
          </cell>
          <cell r="BP48">
            <v>7.4969053984005635E-2</v>
          </cell>
          <cell r="BQ48">
            <v>7.1835065488917202E-2</v>
          </cell>
          <cell r="BR48">
            <v>0.23155669427436637</v>
          </cell>
          <cell r="BS48">
            <v>0.1206166555761975</v>
          </cell>
          <cell r="BT48">
            <v>0.12415096154376362</v>
          </cell>
          <cell r="BU48">
            <v>0.11450780965087858</v>
          </cell>
          <cell r="BV48">
            <v>0.11304309158081911</v>
          </cell>
          <cell r="BW48">
            <v>0.11203489679402276</v>
          </cell>
          <cell r="BX48">
            <v>0.11042739130287793</v>
          </cell>
          <cell r="BY48">
            <v>0.10614012814636743</v>
          </cell>
          <cell r="BZ48">
            <v>0.10407166453168554</v>
          </cell>
          <cell r="CB48">
            <v>0.11617974677343174</v>
          </cell>
        </row>
      </sheetData>
      <sheetData sheetId="11" refreshError="1"/>
      <sheetData sheetId="12" refreshError="1">
        <row r="4">
          <cell r="B4" t="str">
            <v>($000's)</v>
          </cell>
          <cell r="D4" t="str">
            <v>FY16</v>
          </cell>
          <cell r="F4">
            <v>42576</v>
          </cell>
          <cell r="G4">
            <v>42613</v>
          </cell>
          <cell r="H4">
            <v>42643</v>
          </cell>
          <cell r="I4">
            <v>42674</v>
          </cell>
          <cell r="J4">
            <v>42704</v>
          </cell>
          <cell r="K4">
            <v>42735</v>
          </cell>
          <cell r="L4">
            <v>42766</v>
          </cell>
          <cell r="M4">
            <v>42794</v>
          </cell>
          <cell r="N4">
            <v>42825</v>
          </cell>
          <cell r="O4">
            <v>42855</v>
          </cell>
          <cell r="P4">
            <v>42886</v>
          </cell>
          <cell r="Q4">
            <v>42916</v>
          </cell>
          <cell r="S4" t="str">
            <v>FY17</v>
          </cell>
          <cell r="U4">
            <v>42947</v>
          </cell>
          <cell r="V4">
            <v>42978</v>
          </cell>
          <cell r="W4">
            <v>43008</v>
          </cell>
          <cell r="X4">
            <v>43039</v>
          </cell>
          <cell r="Y4">
            <v>43069</v>
          </cell>
          <cell r="Z4">
            <v>43100</v>
          </cell>
          <cell r="AA4">
            <v>43131</v>
          </cell>
          <cell r="AB4">
            <v>43159</v>
          </cell>
          <cell r="AC4">
            <v>43190</v>
          </cell>
          <cell r="AD4">
            <v>43220</v>
          </cell>
          <cell r="AE4">
            <v>43251</v>
          </cell>
          <cell r="AF4">
            <v>43281</v>
          </cell>
          <cell r="AH4" t="str">
            <v>FY18</v>
          </cell>
          <cell r="AJ4">
            <v>43312</v>
          </cell>
          <cell r="AK4">
            <v>43343</v>
          </cell>
          <cell r="AL4">
            <v>43373</v>
          </cell>
          <cell r="AM4">
            <v>43404</v>
          </cell>
          <cell r="AN4">
            <v>43434</v>
          </cell>
          <cell r="AO4">
            <v>43465</v>
          </cell>
          <cell r="AP4">
            <v>43496</v>
          </cell>
          <cell r="AQ4">
            <v>43524</v>
          </cell>
          <cell r="AR4">
            <v>43555</v>
          </cell>
          <cell r="AS4">
            <v>43585</v>
          </cell>
          <cell r="AT4">
            <v>43616</v>
          </cell>
          <cell r="AU4">
            <v>43646</v>
          </cell>
          <cell r="AW4" t="str">
            <v>FY19</v>
          </cell>
          <cell r="AY4">
            <v>43677</v>
          </cell>
          <cell r="AZ4">
            <v>43708</v>
          </cell>
          <cell r="BA4">
            <v>43738</v>
          </cell>
          <cell r="BB4">
            <v>43769</v>
          </cell>
          <cell r="BC4">
            <v>43799</v>
          </cell>
          <cell r="BD4">
            <v>43830</v>
          </cell>
          <cell r="BE4">
            <v>43861</v>
          </cell>
          <cell r="BF4">
            <v>43890</v>
          </cell>
          <cell r="BG4">
            <v>43921</v>
          </cell>
          <cell r="BH4">
            <v>43951</v>
          </cell>
          <cell r="BI4">
            <v>43982</v>
          </cell>
          <cell r="BJ4">
            <v>44012</v>
          </cell>
          <cell r="BL4" t="str">
            <v>FY20</v>
          </cell>
          <cell r="BN4">
            <v>44043</v>
          </cell>
          <cell r="BO4">
            <v>44074</v>
          </cell>
          <cell r="BP4">
            <v>44104</v>
          </cell>
          <cell r="BQ4">
            <v>44135</v>
          </cell>
          <cell r="BR4">
            <v>44165</v>
          </cell>
          <cell r="BS4">
            <v>44196</v>
          </cell>
          <cell r="BT4">
            <v>44227</v>
          </cell>
          <cell r="BU4">
            <v>44255</v>
          </cell>
          <cell r="BV4">
            <v>44286</v>
          </cell>
          <cell r="BW4">
            <v>44316</v>
          </cell>
          <cell r="BX4">
            <v>44347</v>
          </cell>
          <cell r="BY4">
            <v>44377</v>
          </cell>
          <cell r="CA4" t="str">
            <v>FY21</v>
          </cell>
        </row>
        <row r="6">
          <cell r="B6" t="str">
            <v>Fixed Costs</v>
          </cell>
        </row>
        <row r="7">
          <cell r="B7" t="str">
            <v>Salaries</v>
          </cell>
          <cell r="F7">
            <v>243.33076011810113</v>
          </cell>
          <cell r="G7">
            <v>243.33076011810113</v>
          </cell>
          <cell r="H7">
            <v>243.33076011810113</v>
          </cell>
          <cell r="I7">
            <v>243.33076011810113</v>
          </cell>
          <cell r="J7">
            <v>243.33076011810113</v>
          </cell>
          <cell r="K7">
            <v>243.33076011810113</v>
          </cell>
          <cell r="L7">
            <v>243.33076011810113</v>
          </cell>
          <cell r="M7">
            <v>243.33076011810113</v>
          </cell>
          <cell r="N7">
            <v>243.33076011810113</v>
          </cell>
          <cell r="O7">
            <v>243.33076011810113</v>
          </cell>
          <cell r="P7">
            <v>243.33076011810113</v>
          </cell>
          <cell r="Q7">
            <v>243.33076011810113</v>
          </cell>
          <cell r="S7">
            <v>2919.9691214172135</v>
          </cell>
          <cell r="U7">
            <v>248.19737532046315</v>
          </cell>
          <cell r="V7">
            <v>248.19737532046315</v>
          </cell>
          <cell r="W7">
            <v>248.19737532046315</v>
          </cell>
          <cell r="X7">
            <v>248.19737532046315</v>
          </cell>
          <cell r="Y7">
            <v>248.19737532046315</v>
          </cell>
          <cell r="Z7">
            <v>248.19737532046315</v>
          </cell>
          <cell r="AA7">
            <v>248.19737532046315</v>
          </cell>
          <cell r="AB7">
            <v>248.19737532046315</v>
          </cell>
          <cell r="AC7">
            <v>248.19737532046315</v>
          </cell>
          <cell r="AD7">
            <v>248.19737532046315</v>
          </cell>
          <cell r="AE7">
            <v>248.19737532046315</v>
          </cell>
          <cell r="AF7">
            <v>248.19737532046315</v>
          </cell>
          <cell r="AH7">
            <v>2978.3685038455569</v>
          </cell>
          <cell r="AJ7">
            <v>253.16132282687241</v>
          </cell>
          <cell r="AK7">
            <v>253.16132282687241</v>
          </cell>
          <cell r="AL7">
            <v>253.16132282687241</v>
          </cell>
          <cell r="AM7">
            <v>253.16132282687241</v>
          </cell>
          <cell r="AN7">
            <v>253.16132282687241</v>
          </cell>
          <cell r="AO7">
            <v>253.16132282687241</v>
          </cell>
          <cell r="AP7">
            <v>253.16132282687241</v>
          </cell>
          <cell r="AQ7">
            <v>253.16132282687241</v>
          </cell>
          <cell r="AR7">
            <v>253.16132282687241</v>
          </cell>
          <cell r="AS7">
            <v>253.16132282687241</v>
          </cell>
          <cell r="AT7">
            <v>253.16132282687241</v>
          </cell>
          <cell r="AU7">
            <v>253.16132282687241</v>
          </cell>
          <cell r="AW7">
            <v>3037.9358739224695</v>
          </cell>
          <cell r="AY7">
            <v>258.22454928340989</v>
          </cell>
          <cell r="AZ7">
            <v>258.22454928340989</v>
          </cell>
          <cell r="BA7">
            <v>258.22454928340989</v>
          </cell>
          <cell r="BB7">
            <v>258.22454928340989</v>
          </cell>
          <cell r="BC7">
            <v>258.22454928340989</v>
          </cell>
          <cell r="BD7">
            <v>258.22454928340989</v>
          </cell>
          <cell r="BE7">
            <v>258.22454928340989</v>
          </cell>
          <cell r="BF7">
            <v>258.22454928340989</v>
          </cell>
          <cell r="BG7">
            <v>258.22454928340989</v>
          </cell>
          <cell r="BH7">
            <v>258.22454928340989</v>
          </cell>
          <cell r="BI7">
            <v>258.22454928340989</v>
          </cell>
          <cell r="BJ7">
            <v>258.22454928340989</v>
          </cell>
          <cell r="BL7">
            <v>3098.6945914009189</v>
          </cell>
          <cell r="BN7">
            <v>263.38904026907807</v>
          </cell>
          <cell r="BO7">
            <v>263.38904026907807</v>
          </cell>
          <cell r="BP7">
            <v>263.38904026907807</v>
          </cell>
          <cell r="BQ7">
            <v>263.38904026907807</v>
          </cell>
          <cell r="BR7">
            <v>263.38904026907807</v>
          </cell>
          <cell r="BS7">
            <v>263.38904026907807</v>
          </cell>
          <cell r="BT7">
            <v>263.38904026907807</v>
          </cell>
          <cell r="BU7">
            <v>263.38904026907807</v>
          </cell>
          <cell r="BV7">
            <v>263.38904026907807</v>
          </cell>
          <cell r="BW7">
            <v>263.38904026907807</v>
          </cell>
          <cell r="BX7">
            <v>263.38904026907807</v>
          </cell>
          <cell r="BY7">
            <v>263.38904026907807</v>
          </cell>
          <cell r="CA7">
            <v>3160.668483228937</v>
          </cell>
        </row>
        <row r="8">
          <cell r="B8" t="str">
            <v>% Increase</v>
          </cell>
          <cell r="U8">
            <v>0.02</v>
          </cell>
          <cell r="V8">
            <v>0.02</v>
          </cell>
          <cell r="W8">
            <v>0.02</v>
          </cell>
          <cell r="X8">
            <v>0.02</v>
          </cell>
          <cell r="Y8">
            <v>0.02</v>
          </cell>
          <cell r="Z8">
            <v>0.02</v>
          </cell>
          <cell r="AA8">
            <v>0.02</v>
          </cell>
          <cell r="AB8">
            <v>0.02</v>
          </cell>
          <cell r="AC8">
            <v>0.02</v>
          </cell>
          <cell r="AD8">
            <v>0.02</v>
          </cell>
          <cell r="AE8">
            <v>0.02</v>
          </cell>
          <cell r="AF8">
            <v>0.02</v>
          </cell>
          <cell r="AH8">
            <v>1.9999999999999796E-2</v>
          </cell>
          <cell r="AJ8">
            <v>0.02</v>
          </cell>
          <cell r="AK8">
            <v>0.02</v>
          </cell>
          <cell r="AL8">
            <v>0.02</v>
          </cell>
          <cell r="AM8">
            <v>0.02</v>
          </cell>
          <cell r="AN8">
            <v>0.02</v>
          </cell>
          <cell r="AO8">
            <v>0.02</v>
          </cell>
          <cell r="AP8">
            <v>0.02</v>
          </cell>
          <cell r="AQ8">
            <v>0.02</v>
          </cell>
          <cell r="AR8">
            <v>0.02</v>
          </cell>
          <cell r="AS8">
            <v>0.02</v>
          </cell>
          <cell r="AT8">
            <v>0.02</v>
          </cell>
          <cell r="AU8">
            <v>0.02</v>
          </cell>
          <cell r="AW8">
            <v>2.0000000000000462E-2</v>
          </cell>
          <cell r="AY8">
            <v>0.02</v>
          </cell>
          <cell r="AZ8">
            <v>0.02</v>
          </cell>
          <cell r="BA8">
            <v>0.02</v>
          </cell>
          <cell r="BB8">
            <v>0.02</v>
          </cell>
          <cell r="BC8">
            <v>0.02</v>
          </cell>
          <cell r="BD8">
            <v>0.02</v>
          </cell>
          <cell r="BE8">
            <v>0.02</v>
          </cell>
          <cell r="BF8">
            <v>0.02</v>
          </cell>
          <cell r="BG8">
            <v>0.02</v>
          </cell>
          <cell r="BH8">
            <v>0.02</v>
          </cell>
          <cell r="BI8">
            <v>0.02</v>
          </cell>
          <cell r="BJ8">
            <v>0.02</v>
          </cell>
          <cell r="BL8">
            <v>2.0000000000000018E-2</v>
          </cell>
          <cell r="BN8">
            <v>0.02</v>
          </cell>
          <cell r="BO8">
            <v>0.02</v>
          </cell>
          <cell r="BP8">
            <v>0.02</v>
          </cell>
          <cell r="BQ8">
            <v>0.02</v>
          </cell>
          <cell r="BR8">
            <v>0.02</v>
          </cell>
          <cell r="BS8">
            <v>0.02</v>
          </cell>
          <cell r="BT8">
            <v>0.02</v>
          </cell>
          <cell r="BU8">
            <v>0.02</v>
          </cell>
          <cell r="BV8">
            <v>0.02</v>
          </cell>
          <cell r="BW8">
            <v>0.02</v>
          </cell>
          <cell r="BX8">
            <v>0.02</v>
          </cell>
          <cell r="BY8">
            <v>0.02</v>
          </cell>
          <cell r="CA8">
            <v>2.0000000000000018E-2</v>
          </cell>
        </row>
        <row r="10">
          <cell r="B10" t="str">
            <v>Corporate Marketing</v>
          </cell>
          <cell r="F10">
            <v>3.1041666666666665</v>
          </cell>
          <cell r="G10">
            <v>3.1041666666666665</v>
          </cell>
          <cell r="H10">
            <v>3.1041666666666665</v>
          </cell>
          <cell r="I10">
            <v>3.1041666666666665</v>
          </cell>
          <cell r="J10">
            <v>3.1041666666666665</v>
          </cell>
          <cell r="K10">
            <v>3.1041666666666665</v>
          </cell>
          <cell r="L10">
            <v>3.1041666666666665</v>
          </cell>
          <cell r="M10">
            <v>3.1041666666666665</v>
          </cell>
          <cell r="N10">
            <v>3.1041666666666665</v>
          </cell>
          <cell r="O10">
            <v>3.1041666666666665</v>
          </cell>
          <cell r="P10">
            <v>3.1041666666666665</v>
          </cell>
          <cell r="Q10">
            <v>3.1041666666666665</v>
          </cell>
          <cell r="S10">
            <v>37.25</v>
          </cell>
          <cell r="U10">
            <v>3.1662499999999998</v>
          </cell>
          <cell r="V10">
            <v>3.1662499999999998</v>
          </cell>
          <cell r="W10">
            <v>3.1662499999999998</v>
          </cell>
          <cell r="X10">
            <v>3.1662499999999998</v>
          </cell>
          <cell r="Y10">
            <v>3.1662499999999998</v>
          </cell>
          <cell r="Z10">
            <v>3.1662499999999998</v>
          </cell>
          <cell r="AA10">
            <v>3.1662499999999998</v>
          </cell>
          <cell r="AB10">
            <v>3.1662499999999998</v>
          </cell>
          <cell r="AC10">
            <v>3.1662499999999998</v>
          </cell>
          <cell r="AD10">
            <v>3.1662499999999998</v>
          </cell>
          <cell r="AE10">
            <v>3.1662499999999998</v>
          </cell>
          <cell r="AF10">
            <v>3.1662499999999998</v>
          </cell>
          <cell r="AH10">
            <v>37.99499999999999</v>
          </cell>
          <cell r="AJ10">
            <v>3.2295749999999996</v>
          </cell>
          <cell r="AK10">
            <v>3.2295749999999996</v>
          </cell>
          <cell r="AL10">
            <v>3.2295749999999996</v>
          </cell>
          <cell r="AM10">
            <v>3.2295749999999996</v>
          </cell>
          <cell r="AN10">
            <v>3.2295749999999996</v>
          </cell>
          <cell r="AO10">
            <v>3.2295749999999996</v>
          </cell>
          <cell r="AP10">
            <v>3.2295749999999996</v>
          </cell>
          <cell r="AQ10">
            <v>3.2295749999999996</v>
          </cell>
          <cell r="AR10">
            <v>3.2295749999999996</v>
          </cell>
          <cell r="AS10">
            <v>3.2295749999999996</v>
          </cell>
          <cell r="AT10">
            <v>3.2295749999999996</v>
          </cell>
          <cell r="AU10">
            <v>3.2295749999999996</v>
          </cell>
          <cell r="AW10">
            <v>38.754899999999992</v>
          </cell>
          <cell r="AY10">
            <v>3.2941664999999998</v>
          </cell>
          <cell r="AZ10">
            <v>3.2941664999999998</v>
          </cell>
          <cell r="BA10">
            <v>3.2941664999999998</v>
          </cell>
          <cell r="BB10">
            <v>3.2941664999999998</v>
          </cell>
          <cell r="BC10">
            <v>3.2941664999999998</v>
          </cell>
          <cell r="BD10">
            <v>3.2941664999999998</v>
          </cell>
          <cell r="BE10">
            <v>3.2941664999999998</v>
          </cell>
          <cell r="BF10">
            <v>3.2941664999999998</v>
          </cell>
          <cell r="BG10">
            <v>3.2941664999999998</v>
          </cell>
          <cell r="BH10">
            <v>3.2941664999999998</v>
          </cell>
          <cell r="BI10">
            <v>3.2941664999999998</v>
          </cell>
          <cell r="BJ10">
            <v>3.2941664999999998</v>
          </cell>
          <cell r="BL10">
            <v>39.529998000000006</v>
          </cell>
          <cell r="BN10">
            <v>3.3600498299999999</v>
          </cell>
          <cell r="BO10">
            <v>3.3600498299999999</v>
          </cell>
          <cell r="BP10">
            <v>3.3600498299999999</v>
          </cell>
          <cell r="BQ10">
            <v>3.3600498299999999</v>
          </cell>
          <cell r="BR10">
            <v>3.3600498299999999</v>
          </cell>
          <cell r="BS10">
            <v>3.3600498299999999</v>
          </cell>
          <cell r="BT10">
            <v>3.3600498299999999</v>
          </cell>
          <cell r="BU10">
            <v>3.3600498299999999</v>
          </cell>
          <cell r="BV10">
            <v>3.3600498299999999</v>
          </cell>
          <cell r="BW10">
            <v>3.3600498299999999</v>
          </cell>
          <cell r="BX10">
            <v>3.3600498299999999</v>
          </cell>
          <cell r="BY10">
            <v>3.3600498299999999</v>
          </cell>
          <cell r="CA10">
            <v>40.320597960000008</v>
          </cell>
        </row>
        <row r="11">
          <cell r="B11" t="str">
            <v>% Increase</v>
          </cell>
          <cell r="U11">
            <v>0.02</v>
          </cell>
          <cell r="V11">
            <v>0.02</v>
          </cell>
          <cell r="W11">
            <v>0.02</v>
          </cell>
          <cell r="X11">
            <v>0.02</v>
          </cell>
          <cell r="Y11">
            <v>0.02</v>
          </cell>
          <cell r="Z11">
            <v>0.02</v>
          </cell>
          <cell r="AA11">
            <v>0.02</v>
          </cell>
          <cell r="AB11">
            <v>0.02</v>
          </cell>
          <cell r="AC11">
            <v>0.02</v>
          </cell>
          <cell r="AD11">
            <v>0.02</v>
          </cell>
          <cell r="AE11">
            <v>0.02</v>
          </cell>
          <cell r="AF11">
            <v>0.02</v>
          </cell>
          <cell r="AH11">
            <v>1.9999999999999796E-2</v>
          </cell>
          <cell r="AJ11">
            <v>0.02</v>
          </cell>
          <cell r="AK11">
            <v>0.02</v>
          </cell>
          <cell r="AL11">
            <v>0.02</v>
          </cell>
          <cell r="AM11">
            <v>0.02</v>
          </cell>
          <cell r="AN11">
            <v>0.02</v>
          </cell>
          <cell r="AO11">
            <v>0.02</v>
          </cell>
          <cell r="AP11">
            <v>0.02</v>
          </cell>
          <cell r="AQ11">
            <v>0.02</v>
          </cell>
          <cell r="AR11">
            <v>0.02</v>
          </cell>
          <cell r="AS11">
            <v>0.02</v>
          </cell>
          <cell r="AT11">
            <v>0.02</v>
          </cell>
          <cell r="AU11">
            <v>0.02</v>
          </cell>
          <cell r="AW11">
            <v>2.0000000000000018E-2</v>
          </cell>
          <cell r="AY11">
            <v>0.02</v>
          </cell>
          <cell r="AZ11">
            <v>0.02</v>
          </cell>
          <cell r="BA11">
            <v>0.02</v>
          </cell>
          <cell r="BB11">
            <v>0.02</v>
          </cell>
          <cell r="BC11">
            <v>0.02</v>
          </cell>
          <cell r="BD11">
            <v>0.02</v>
          </cell>
          <cell r="BE11">
            <v>0.02</v>
          </cell>
          <cell r="BF11">
            <v>0.02</v>
          </cell>
          <cell r="BG11">
            <v>0.02</v>
          </cell>
          <cell r="BH11">
            <v>0.02</v>
          </cell>
          <cell r="BI11">
            <v>0.02</v>
          </cell>
          <cell r="BJ11">
            <v>0.02</v>
          </cell>
          <cell r="BL11">
            <v>2.0000000000000462E-2</v>
          </cell>
          <cell r="BN11">
            <v>0.02</v>
          </cell>
          <cell r="BO11">
            <v>0.02</v>
          </cell>
          <cell r="BP11">
            <v>0.02</v>
          </cell>
          <cell r="BQ11">
            <v>0.02</v>
          </cell>
          <cell r="BR11">
            <v>0.02</v>
          </cell>
          <cell r="BS11">
            <v>0.02</v>
          </cell>
          <cell r="BT11">
            <v>0.02</v>
          </cell>
          <cell r="BU11">
            <v>0.02</v>
          </cell>
          <cell r="BV11">
            <v>0.02</v>
          </cell>
          <cell r="BW11">
            <v>0.02</v>
          </cell>
          <cell r="BX11">
            <v>0.02</v>
          </cell>
          <cell r="BY11">
            <v>0.02</v>
          </cell>
          <cell r="CA11">
            <v>2.0000000000000018E-2</v>
          </cell>
        </row>
        <row r="13">
          <cell r="B13" t="str">
            <v>Professional Fees</v>
          </cell>
          <cell r="F13">
            <v>54.548076089743581</v>
          </cell>
          <cell r="G13">
            <v>54.548076089743581</v>
          </cell>
          <cell r="H13">
            <v>54.548076089743581</v>
          </cell>
          <cell r="I13">
            <v>54.548076089743581</v>
          </cell>
          <cell r="J13">
            <v>54.548076089743581</v>
          </cell>
          <cell r="K13">
            <v>54.548076089743581</v>
          </cell>
          <cell r="L13">
            <v>54.548076089743581</v>
          </cell>
          <cell r="M13">
            <v>54.548076089743581</v>
          </cell>
          <cell r="N13">
            <v>54.548076089743581</v>
          </cell>
          <cell r="O13">
            <v>54.548076089743581</v>
          </cell>
          <cell r="P13">
            <v>54.548076089743581</v>
          </cell>
          <cell r="Q13">
            <v>54.548076089743581</v>
          </cell>
          <cell r="S13">
            <v>654.57691307692301</v>
          </cell>
          <cell r="U13">
            <v>55.639037611538456</v>
          </cell>
          <cell r="V13">
            <v>55.639037611538456</v>
          </cell>
          <cell r="W13">
            <v>55.639037611538456</v>
          </cell>
          <cell r="X13">
            <v>55.639037611538456</v>
          </cell>
          <cell r="Y13">
            <v>55.639037611538456</v>
          </cell>
          <cell r="Z13">
            <v>55.639037611538456</v>
          </cell>
          <cell r="AA13">
            <v>55.639037611538456</v>
          </cell>
          <cell r="AB13">
            <v>55.639037611538456</v>
          </cell>
          <cell r="AC13">
            <v>55.639037611538456</v>
          </cell>
          <cell r="AD13">
            <v>55.639037611538456</v>
          </cell>
          <cell r="AE13">
            <v>55.639037611538456</v>
          </cell>
          <cell r="AF13">
            <v>55.639037611538456</v>
          </cell>
          <cell r="AH13">
            <v>667.66845133846152</v>
          </cell>
          <cell r="AJ13">
            <v>56.751818363769225</v>
          </cell>
          <cell r="AK13">
            <v>56.751818363769225</v>
          </cell>
          <cell r="AL13">
            <v>56.751818363769225</v>
          </cell>
          <cell r="AM13">
            <v>56.751818363769225</v>
          </cell>
          <cell r="AN13">
            <v>56.751818363769225</v>
          </cell>
          <cell r="AO13">
            <v>56.751818363769225</v>
          </cell>
          <cell r="AP13">
            <v>56.751818363769225</v>
          </cell>
          <cell r="AQ13">
            <v>56.751818363769225</v>
          </cell>
          <cell r="AR13">
            <v>56.751818363769225</v>
          </cell>
          <cell r="AS13">
            <v>56.751818363769225</v>
          </cell>
          <cell r="AT13">
            <v>56.751818363769225</v>
          </cell>
          <cell r="AU13">
            <v>56.751818363769225</v>
          </cell>
          <cell r="AW13">
            <v>681.02182036523072</v>
          </cell>
          <cell r="AY13">
            <v>57.886854731044608</v>
          </cell>
          <cell r="AZ13">
            <v>57.886854731044608</v>
          </cell>
          <cell r="BA13">
            <v>57.886854731044608</v>
          </cell>
          <cell r="BB13">
            <v>57.886854731044608</v>
          </cell>
          <cell r="BC13">
            <v>57.886854731044608</v>
          </cell>
          <cell r="BD13">
            <v>57.886854731044608</v>
          </cell>
          <cell r="BE13">
            <v>57.886854731044608</v>
          </cell>
          <cell r="BF13">
            <v>57.886854731044608</v>
          </cell>
          <cell r="BG13">
            <v>57.886854731044608</v>
          </cell>
          <cell r="BH13">
            <v>57.886854731044608</v>
          </cell>
          <cell r="BI13">
            <v>57.886854731044608</v>
          </cell>
          <cell r="BJ13">
            <v>57.886854731044608</v>
          </cell>
          <cell r="BL13">
            <v>694.64225677253535</v>
          </cell>
          <cell r="BN13">
            <v>59.044591825665499</v>
          </cell>
          <cell r="BO13">
            <v>59.044591825665499</v>
          </cell>
          <cell r="BP13">
            <v>59.044591825665499</v>
          </cell>
          <cell r="BQ13">
            <v>59.044591825665499</v>
          </cell>
          <cell r="BR13">
            <v>59.044591825665499</v>
          </cell>
          <cell r="BS13">
            <v>59.044591825665499</v>
          </cell>
          <cell r="BT13">
            <v>59.044591825665499</v>
          </cell>
          <cell r="BU13">
            <v>59.044591825665499</v>
          </cell>
          <cell r="BV13">
            <v>59.044591825665499</v>
          </cell>
          <cell r="BW13">
            <v>59.044591825665499</v>
          </cell>
          <cell r="BX13">
            <v>59.044591825665499</v>
          </cell>
          <cell r="BY13">
            <v>59.044591825665499</v>
          </cell>
          <cell r="CA13">
            <v>708.53510190798613</v>
          </cell>
        </row>
        <row r="14">
          <cell r="B14" t="str">
            <v>% Increase</v>
          </cell>
          <cell r="U14">
            <v>0.02</v>
          </cell>
          <cell r="V14">
            <v>0.02</v>
          </cell>
          <cell r="W14">
            <v>0.02</v>
          </cell>
          <cell r="X14">
            <v>0.02</v>
          </cell>
          <cell r="Y14">
            <v>0.02</v>
          </cell>
          <cell r="Z14">
            <v>0.02</v>
          </cell>
          <cell r="AA14">
            <v>0.02</v>
          </cell>
          <cell r="AB14">
            <v>0.02</v>
          </cell>
          <cell r="AC14">
            <v>0.02</v>
          </cell>
          <cell r="AD14">
            <v>0.02</v>
          </cell>
          <cell r="AE14">
            <v>0.02</v>
          </cell>
          <cell r="AF14">
            <v>0.02</v>
          </cell>
          <cell r="AH14">
            <v>2.0000000000000018E-2</v>
          </cell>
          <cell r="AJ14">
            <v>0.02</v>
          </cell>
          <cell r="AK14">
            <v>0.02</v>
          </cell>
          <cell r="AL14">
            <v>0.02</v>
          </cell>
          <cell r="AM14">
            <v>0.02</v>
          </cell>
          <cell r="AN14">
            <v>0.02</v>
          </cell>
          <cell r="AO14">
            <v>0.02</v>
          </cell>
          <cell r="AP14">
            <v>0.02</v>
          </cell>
          <cell r="AQ14">
            <v>0.02</v>
          </cell>
          <cell r="AR14">
            <v>0.02</v>
          </cell>
          <cell r="AS14">
            <v>0.02</v>
          </cell>
          <cell r="AT14">
            <v>0.02</v>
          </cell>
          <cell r="AU14">
            <v>0.02</v>
          </cell>
          <cell r="AW14">
            <v>2.0000000000000018E-2</v>
          </cell>
          <cell r="AY14">
            <v>0.02</v>
          </cell>
          <cell r="AZ14">
            <v>0.02</v>
          </cell>
          <cell r="BA14">
            <v>0.02</v>
          </cell>
          <cell r="BB14">
            <v>0.02</v>
          </cell>
          <cell r="BC14">
            <v>0.02</v>
          </cell>
          <cell r="BD14">
            <v>0.02</v>
          </cell>
          <cell r="BE14">
            <v>0.02</v>
          </cell>
          <cell r="BF14">
            <v>0.02</v>
          </cell>
          <cell r="BG14">
            <v>0.02</v>
          </cell>
          <cell r="BH14">
            <v>0.02</v>
          </cell>
          <cell r="BI14">
            <v>0.02</v>
          </cell>
          <cell r="BJ14">
            <v>0.02</v>
          </cell>
          <cell r="BL14">
            <v>2.0000000000000018E-2</v>
          </cell>
          <cell r="BN14">
            <v>0.02</v>
          </cell>
          <cell r="BO14">
            <v>0.02</v>
          </cell>
          <cell r="BP14">
            <v>0.02</v>
          </cell>
          <cell r="BQ14">
            <v>0.02</v>
          </cell>
          <cell r="BR14">
            <v>0.02</v>
          </cell>
          <cell r="BS14">
            <v>0.02</v>
          </cell>
          <cell r="BT14">
            <v>0.02</v>
          </cell>
          <cell r="BU14">
            <v>0.02</v>
          </cell>
          <cell r="BV14">
            <v>0.02</v>
          </cell>
          <cell r="BW14">
            <v>0.02</v>
          </cell>
          <cell r="BX14">
            <v>0.02</v>
          </cell>
          <cell r="BY14">
            <v>0.02</v>
          </cell>
          <cell r="CA14">
            <v>2.0000000000000018E-2</v>
          </cell>
        </row>
        <row r="16">
          <cell r="B16" t="str">
            <v>Rent &amp; Facilities</v>
          </cell>
          <cell r="F16">
            <v>25.037817708333336</v>
          </cell>
          <cell r="G16">
            <v>25.037817708333336</v>
          </cell>
          <cell r="H16">
            <v>25.037817708333336</v>
          </cell>
          <cell r="I16">
            <v>25.037817708333336</v>
          </cell>
          <cell r="J16">
            <v>25.037817708333336</v>
          </cell>
          <cell r="K16">
            <v>25.037817708333336</v>
          </cell>
          <cell r="L16">
            <v>25.037817708333336</v>
          </cell>
          <cell r="M16">
            <v>25.037817708333336</v>
          </cell>
          <cell r="N16">
            <v>25.037817708333336</v>
          </cell>
          <cell r="O16">
            <v>25.037817708333336</v>
          </cell>
          <cell r="P16">
            <v>25.037817708333336</v>
          </cell>
          <cell r="Q16">
            <v>25.037817708333336</v>
          </cell>
          <cell r="S16">
            <v>300.45381250000003</v>
          </cell>
          <cell r="U16">
            <v>25.538574062500004</v>
          </cell>
          <cell r="V16">
            <v>25.538574062500004</v>
          </cell>
          <cell r="W16">
            <v>25.538574062500004</v>
          </cell>
          <cell r="X16">
            <v>25.538574062500004</v>
          </cell>
          <cell r="Y16">
            <v>25.538574062500004</v>
          </cell>
          <cell r="Z16">
            <v>25.538574062500004</v>
          </cell>
          <cell r="AA16">
            <v>25.538574062500004</v>
          </cell>
          <cell r="AB16">
            <v>25.538574062500004</v>
          </cell>
          <cell r="AC16">
            <v>25.538574062500004</v>
          </cell>
          <cell r="AD16">
            <v>25.538574062500004</v>
          </cell>
          <cell r="AE16">
            <v>25.538574062500004</v>
          </cell>
          <cell r="AF16">
            <v>25.538574062500004</v>
          </cell>
          <cell r="AH16">
            <v>306.46288875000005</v>
          </cell>
          <cell r="AJ16">
            <v>26.049345543750004</v>
          </cell>
          <cell r="AK16">
            <v>26.049345543750004</v>
          </cell>
          <cell r="AL16">
            <v>26.049345543750004</v>
          </cell>
          <cell r="AM16">
            <v>26.049345543750004</v>
          </cell>
          <cell r="AN16">
            <v>26.049345543750004</v>
          </cell>
          <cell r="AO16">
            <v>26.049345543750004</v>
          </cell>
          <cell r="AP16">
            <v>26.049345543750004</v>
          </cell>
          <cell r="AQ16">
            <v>26.049345543750004</v>
          </cell>
          <cell r="AR16">
            <v>26.049345543750004</v>
          </cell>
          <cell r="AS16">
            <v>26.049345543750004</v>
          </cell>
          <cell r="AT16">
            <v>26.049345543750004</v>
          </cell>
          <cell r="AU16">
            <v>26.049345543750004</v>
          </cell>
          <cell r="AW16">
            <v>312.59214652500003</v>
          </cell>
          <cell r="AY16">
            <v>26.570332454625003</v>
          </cell>
          <cell r="AZ16">
            <v>26.570332454625003</v>
          </cell>
          <cell r="BA16">
            <v>26.570332454625003</v>
          </cell>
          <cell r="BB16">
            <v>26.570332454625003</v>
          </cell>
          <cell r="BC16">
            <v>26.570332454625003</v>
          </cell>
          <cell r="BD16">
            <v>26.570332454625003</v>
          </cell>
          <cell r="BE16">
            <v>26.570332454625003</v>
          </cell>
          <cell r="BF16">
            <v>26.570332454625003</v>
          </cell>
          <cell r="BG16">
            <v>26.570332454625003</v>
          </cell>
          <cell r="BH16">
            <v>26.570332454625003</v>
          </cell>
          <cell r="BI16">
            <v>26.570332454625003</v>
          </cell>
          <cell r="BJ16">
            <v>26.570332454625003</v>
          </cell>
          <cell r="BL16">
            <v>318.84398945550004</v>
          </cell>
          <cell r="BN16">
            <v>27.101739103717502</v>
          </cell>
          <cell r="BO16">
            <v>27.101739103717502</v>
          </cell>
          <cell r="BP16">
            <v>27.101739103717502</v>
          </cell>
          <cell r="BQ16">
            <v>27.101739103717502</v>
          </cell>
          <cell r="BR16">
            <v>27.101739103717502</v>
          </cell>
          <cell r="BS16">
            <v>27.101739103717502</v>
          </cell>
          <cell r="BT16">
            <v>27.101739103717502</v>
          </cell>
          <cell r="BU16">
            <v>27.101739103717502</v>
          </cell>
          <cell r="BV16">
            <v>27.101739103717502</v>
          </cell>
          <cell r="BW16">
            <v>27.101739103717502</v>
          </cell>
          <cell r="BX16">
            <v>27.101739103717502</v>
          </cell>
          <cell r="BY16">
            <v>27.101739103717502</v>
          </cell>
          <cell r="CA16">
            <v>325.22086924460996</v>
          </cell>
        </row>
        <row r="17">
          <cell r="B17" t="str">
            <v>% Increase</v>
          </cell>
          <cell r="U17">
            <v>0.02</v>
          </cell>
          <cell r="V17">
            <v>0.02</v>
          </cell>
          <cell r="W17">
            <v>0.02</v>
          </cell>
          <cell r="X17">
            <v>0.02</v>
          </cell>
          <cell r="Y17">
            <v>0.02</v>
          </cell>
          <cell r="Z17">
            <v>0.02</v>
          </cell>
          <cell r="AA17">
            <v>0.02</v>
          </cell>
          <cell r="AB17">
            <v>0.02</v>
          </cell>
          <cell r="AC17">
            <v>0.02</v>
          </cell>
          <cell r="AD17">
            <v>0.02</v>
          </cell>
          <cell r="AE17">
            <v>0.02</v>
          </cell>
          <cell r="AF17">
            <v>0.02</v>
          </cell>
          <cell r="AH17">
            <v>2.0000000000000018E-2</v>
          </cell>
          <cell r="AJ17">
            <v>0.02</v>
          </cell>
          <cell r="AK17">
            <v>0.02</v>
          </cell>
          <cell r="AL17">
            <v>0.02</v>
          </cell>
          <cell r="AM17">
            <v>0.02</v>
          </cell>
          <cell r="AN17">
            <v>0.02</v>
          </cell>
          <cell r="AO17">
            <v>0.02</v>
          </cell>
          <cell r="AP17">
            <v>0.02</v>
          </cell>
          <cell r="AQ17">
            <v>0.02</v>
          </cell>
          <cell r="AR17">
            <v>0.02</v>
          </cell>
          <cell r="AS17">
            <v>0.02</v>
          </cell>
          <cell r="AT17">
            <v>0.02</v>
          </cell>
          <cell r="AU17">
            <v>0.02</v>
          </cell>
          <cell r="AW17">
            <v>2.0000000000000018E-2</v>
          </cell>
          <cell r="AY17">
            <v>0.02</v>
          </cell>
          <cell r="AZ17">
            <v>0.02</v>
          </cell>
          <cell r="BA17">
            <v>0.02</v>
          </cell>
          <cell r="BB17">
            <v>0.02</v>
          </cell>
          <cell r="BC17">
            <v>0.02</v>
          </cell>
          <cell r="BD17">
            <v>0.02</v>
          </cell>
          <cell r="BE17">
            <v>0.02</v>
          </cell>
          <cell r="BF17">
            <v>0.02</v>
          </cell>
          <cell r="BG17">
            <v>0.02</v>
          </cell>
          <cell r="BH17">
            <v>0.02</v>
          </cell>
          <cell r="BI17">
            <v>0.02</v>
          </cell>
          <cell r="BJ17">
            <v>0.02</v>
          </cell>
          <cell r="BL17">
            <v>2.0000000000000018E-2</v>
          </cell>
          <cell r="BN17">
            <v>0.02</v>
          </cell>
          <cell r="BO17">
            <v>0.02</v>
          </cell>
          <cell r="BP17">
            <v>0.02</v>
          </cell>
          <cell r="BQ17">
            <v>0.02</v>
          </cell>
          <cell r="BR17">
            <v>0.02</v>
          </cell>
          <cell r="BS17">
            <v>0.02</v>
          </cell>
          <cell r="BT17">
            <v>0.02</v>
          </cell>
          <cell r="BU17">
            <v>0.02</v>
          </cell>
          <cell r="BV17">
            <v>0.02</v>
          </cell>
          <cell r="BW17">
            <v>0.02</v>
          </cell>
          <cell r="BX17">
            <v>0.02</v>
          </cell>
          <cell r="BY17">
            <v>0.02</v>
          </cell>
          <cell r="CA17">
            <v>1.9999999999999796E-2</v>
          </cell>
        </row>
        <row r="19">
          <cell r="B19" t="str">
            <v>Variable Costs</v>
          </cell>
        </row>
        <row r="20">
          <cell r="B20" t="str">
            <v>Repairs &amp; Maintenance</v>
          </cell>
          <cell r="F20">
            <v>0.27499999999999997</v>
          </cell>
          <cell r="G20">
            <v>0.27499999999999997</v>
          </cell>
          <cell r="H20">
            <v>0.27499999999999997</v>
          </cell>
          <cell r="I20">
            <v>0.27499999999999997</v>
          </cell>
          <cell r="J20">
            <v>0.27499999999999997</v>
          </cell>
          <cell r="K20">
            <v>0.27499999999999997</v>
          </cell>
          <cell r="L20">
            <v>0.27499999999999997</v>
          </cell>
          <cell r="M20">
            <v>0.27499999999999997</v>
          </cell>
          <cell r="N20">
            <v>0.27499999999999997</v>
          </cell>
          <cell r="O20">
            <v>0.27499999999999997</v>
          </cell>
          <cell r="P20">
            <v>0.27499999999999997</v>
          </cell>
          <cell r="Q20">
            <v>0.27499999999999997</v>
          </cell>
          <cell r="S20">
            <v>3.3</v>
          </cell>
          <cell r="U20">
            <v>0.32886237441498389</v>
          </cell>
          <cell r="V20">
            <v>0.35751135694606118</v>
          </cell>
          <cell r="W20">
            <v>0.33373885151664623</v>
          </cell>
          <cell r="X20">
            <v>0.34273043581500057</v>
          </cell>
          <cell r="Y20">
            <v>0.3531234769103031</v>
          </cell>
          <cell r="Z20">
            <v>0.35539889987370943</v>
          </cell>
          <cell r="AA20">
            <v>0.30443396165657205</v>
          </cell>
          <cell r="AB20">
            <v>0.35638679933226014</v>
          </cell>
          <cell r="AC20">
            <v>0.35623241776797315</v>
          </cell>
          <cell r="AD20">
            <v>0.35630965886353921</v>
          </cell>
          <cell r="AE20">
            <v>0.33020231641635389</v>
          </cell>
          <cell r="AF20">
            <v>0.35350959848832308</v>
          </cell>
          <cell r="AH20">
            <v>4.1284401480017259</v>
          </cell>
          <cell r="AJ20">
            <v>0.38982871027953042</v>
          </cell>
          <cell r="AK20">
            <v>0.42273481182053957</v>
          </cell>
          <cell r="AL20">
            <v>0.37732602669134158</v>
          </cell>
          <cell r="AM20">
            <v>0.4232352866834288</v>
          </cell>
          <cell r="AN20">
            <v>0.42322424491704363</v>
          </cell>
          <cell r="AO20">
            <v>0.42761761012932298</v>
          </cell>
          <cell r="AP20">
            <v>0.34936034860878451</v>
          </cell>
          <cell r="AQ20">
            <v>0.42867485179075432</v>
          </cell>
          <cell r="AR20">
            <v>0.42881128899956217</v>
          </cell>
          <cell r="AS20">
            <v>0.42914465602526458</v>
          </cell>
          <cell r="AT20">
            <v>0.37828988263501451</v>
          </cell>
          <cell r="AU20">
            <v>0.42619751060761113</v>
          </cell>
          <cell r="AW20">
            <v>4.904445229188199</v>
          </cell>
          <cell r="AY20">
            <v>0.4594290493393175</v>
          </cell>
          <cell r="AZ20">
            <v>0.49597762384838079</v>
          </cell>
          <cell r="BA20">
            <v>0.42839624961922762</v>
          </cell>
          <cell r="BB20">
            <v>0.50030881032822383</v>
          </cell>
          <cell r="BC20">
            <v>0.49770420143848909</v>
          </cell>
          <cell r="BD20">
            <v>0.50427850271691543</v>
          </cell>
          <cell r="BE20">
            <v>0.39820267082456695</v>
          </cell>
          <cell r="BF20">
            <v>0.50530473700308753</v>
          </cell>
          <cell r="BG20">
            <v>0.50573117715214277</v>
          </cell>
          <cell r="BH20">
            <v>0.50632086627983319</v>
          </cell>
          <cell r="BI20">
            <v>0.43057847871934196</v>
          </cell>
          <cell r="BJ20">
            <v>0.50321571806577348</v>
          </cell>
          <cell r="BL20">
            <v>5.7354480853352996</v>
          </cell>
          <cell r="BN20">
            <v>0.53531440578407108</v>
          </cell>
          <cell r="BO20">
            <v>0.57480663393515907</v>
          </cell>
          <cell r="BP20">
            <v>0.48392843171869421</v>
          </cell>
          <cell r="BQ20">
            <v>0.58505273154060911</v>
          </cell>
          <cell r="BR20">
            <v>0.57951587804149196</v>
          </cell>
          <cell r="BS20">
            <v>0.58847537554452445</v>
          </cell>
          <cell r="BT20">
            <v>0.45283047949254268</v>
          </cell>
          <cell r="BU20">
            <v>0.58931426918084995</v>
          </cell>
          <cell r="BV20">
            <v>0.59004988043707141</v>
          </cell>
          <cell r="BW20">
            <v>0.59091204061647196</v>
          </cell>
          <cell r="BX20">
            <v>0.48903124940372344</v>
          </cell>
          <cell r="BY20">
            <v>0.5876197271448016</v>
          </cell>
          <cell r="CA20">
            <v>6.646851102840011</v>
          </cell>
        </row>
        <row r="21">
          <cell r="B21" t="str">
            <v>% Revenue</v>
          </cell>
          <cell r="F21">
            <v>3.241224159103275E-5</v>
          </cell>
          <cell r="G21">
            <v>3.2958112750851758E-5</v>
          </cell>
          <cell r="H21">
            <v>3.010912386943132E-5</v>
          </cell>
          <cell r="I21">
            <v>2.4451216071865146E-5</v>
          </cell>
          <cell r="J21">
            <v>2.9064811349224061E-5</v>
          </cell>
          <cell r="K21">
            <v>3.073211500975819E-5</v>
          </cell>
          <cell r="L21">
            <v>2.7492911087960989E-5</v>
          </cell>
          <cell r="M21">
            <v>2.8922896316335712E-5</v>
          </cell>
          <cell r="N21">
            <v>2.9242303861970283E-5</v>
          </cell>
          <cell r="O21">
            <v>2.9517078101090112E-5</v>
          </cell>
          <cell r="P21">
            <v>2.935061502638052E-5</v>
          </cell>
          <cell r="Q21">
            <v>2.9518683372418082E-5</v>
          </cell>
          <cell r="S21">
            <v>2.9324037503484753E-5</v>
          </cell>
          <cell r="U21">
            <v>3.241224159103275E-5</v>
          </cell>
          <cell r="V21">
            <v>3.2958112750851758E-5</v>
          </cell>
          <cell r="W21">
            <v>3.010912386943132E-5</v>
          </cell>
          <cell r="X21">
            <v>2.4451216071865146E-5</v>
          </cell>
          <cell r="Y21">
            <v>2.9064811349224061E-5</v>
          </cell>
          <cell r="Z21">
            <v>3.073211500975819E-5</v>
          </cell>
          <cell r="AA21">
            <v>2.7492911087960989E-5</v>
          </cell>
          <cell r="AB21">
            <v>2.8922896316335712E-5</v>
          </cell>
          <cell r="AC21">
            <v>2.9242303861970283E-5</v>
          </cell>
          <cell r="AD21">
            <v>2.9517078101090112E-5</v>
          </cell>
          <cell r="AE21">
            <v>2.935061502638052E-5</v>
          </cell>
          <cell r="AF21">
            <v>2.9518683372418082E-5</v>
          </cell>
          <cell r="AH21">
            <v>2.9345602478675335E-5</v>
          </cell>
          <cell r="AJ21">
            <v>3.241224159103275E-5</v>
          </cell>
          <cell r="AK21">
            <v>3.2958112750851758E-5</v>
          </cell>
          <cell r="AL21">
            <v>3.010912386943132E-5</v>
          </cell>
          <cell r="AM21">
            <v>2.4451216071865146E-5</v>
          </cell>
          <cell r="AN21">
            <v>2.9064811349224061E-5</v>
          </cell>
          <cell r="AO21">
            <v>3.073211500975819E-5</v>
          </cell>
          <cell r="AP21">
            <v>2.7492911087960989E-5</v>
          </cell>
          <cell r="AQ21">
            <v>2.8922896316335712E-5</v>
          </cell>
          <cell r="AR21">
            <v>2.9242303861970283E-5</v>
          </cell>
          <cell r="AS21">
            <v>2.9517078101090112E-5</v>
          </cell>
          <cell r="AT21">
            <v>2.935061502638052E-5</v>
          </cell>
          <cell r="AU21">
            <v>2.9518683372418082E-5</v>
          </cell>
          <cell r="AW21">
            <v>2.9327700009926542E-5</v>
          </cell>
          <cell r="AY21">
            <v>3.241224159103275E-5</v>
          </cell>
          <cell r="AZ21">
            <v>3.2958112750851758E-5</v>
          </cell>
          <cell r="BA21">
            <v>3.010912386943132E-5</v>
          </cell>
          <cell r="BB21">
            <v>2.4451216071865146E-5</v>
          </cell>
          <cell r="BC21">
            <v>2.9064811349224061E-5</v>
          </cell>
          <cell r="BD21">
            <v>3.073211500975819E-5</v>
          </cell>
          <cell r="BE21">
            <v>2.7492911087960989E-5</v>
          </cell>
          <cell r="BF21">
            <v>2.8922896316335712E-5</v>
          </cell>
          <cell r="BG21">
            <v>2.9242303861970283E-5</v>
          </cell>
          <cell r="BH21">
            <v>2.9517078101090112E-5</v>
          </cell>
          <cell r="BI21">
            <v>2.935061502638052E-5</v>
          </cell>
          <cell r="BJ21">
            <v>2.9518683372418082E-5</v>
          </cell>
          <cell r="BL21">
            <v>2.9327458326154978E-5</v>
          </cell>
          <cell r="BN21">
            <v>3.241224159103275E-5</v>
          </cell>
          <cell r="BO21">
            <v>3.2958112750851758E-5</v>
          </cell>
          <cell r="BP21">
            <v>3.010912386943132E-5</v>
          </cell>
          <cell r="BQ21">
            <v>2.4451216071865146E-5</v>
          </cell>
          <cell r="BR21">
            <v>2.9064811349224061E-5</v>
          </cell>
          <cell r="BS21">
            <v>3.073211500975819E-5</v>
          </cell>
          <cell r="BT21">
            <v>2.7492911087960989E-5</v>
          </cell>
          <cell r="BU21">
            <v>2.8922896316335712E-5</v>
          </cell>
          <cell r="BV21">
            <v>2.9242303861970283E-5</v>
          </cell>
          <cell r="BW21">
            <v>2.9517078101090112E-5</v>
          </cell>
          <cell r="BX21">
            <v>2.935061502638052E-5</v>
          </cell>
          <cell r="BY21">
            <v>2.9518683372418082E-5</v>
          </cell>
          <cell r="CA21">
            <v>2.9325812581460657E-5</v>
          </cell>
        </row>
        <row r="23">
          <cell r="B23" t="str">
            <v>Taxes &amp; Licensing</v>
          </cell>
          <cell r="F23">
            <v>0.25916666666666666</v>
          </cell>
          <cell r="G23">
            <v>0.25916666666666666</v>
          </cell>
          <cell r="H23">
            <v>0.25916666666666666</v>
          </cell>
          <cell r="I23">
            <v>0.25916666666666666</v>
          </cell>
          <cell r="J23">
            <v>0.25916666666666666</v>
          </cell>
          <cell r="K23">
            <v>0.25916666666666666</v>
          </cell>
          <cell r="L23">
            <v>0.25916666666666666</v>
          </cell>
          <cell r="M23">
            <v>0.25916666666666666</v>
          </cell>
          <cell r="N23">
            <v>0.25916666666666666</v>
          </cell>
          <cell r="O23">
            <v>0.25916666666666666</v>
          </cell>
          <cell r="P23">
            <v>0.25916666666666666</v>
          </cell>
          <cell r="Q23">
            <v>0.25916666666666666</v>
          </cell>
          <cell r="S23">
            <v>3.11</v>
          </cell>
          <cell r="U23">
            <v>0.30992787406987887</v>
          </cell>
          <cell r="V23">
            <v>0.33692736972795467</v>
          </cell>
          <cell r="W23">
            <v>0.31452358430811211</v>
          </cell>
          <cell r="X23">
            <v>0.32299747132868234</v>
          </cell>
          <cell r="Y23">
            <v>0.33279212520940687</v>
          </cell>
          <cell r="Z23">
            <v>0.3349365389718898</v>
          </cell>
          <cell r="AA23">
            <v>0.28690594568240579</v>
          </cell>
          <cell r="AB23">
            <v>0.33586755937070578</v>
          </cell>
          <cell r="AC23">
            <v>0.33572206644193836</v>
          </cell>
          <cell r="AD23">
            <v>0.33579486032291128</v>
          </cell>
          <cell r="AE23">
            <v>0.31119066789541233</v>
          </cell>
          <cell r="AF23">
            <v>0.33315601554505603</v>
          </cell>
          <cell r="AH23">
            <v>3.8907420788743536</v>
          </cell>
          <cell r="AJ23">
            <v>0.36738402696040606</v>
          </cell>
          <cell r="AK23">
            <v>0.39839553477632672</v>
          </cell>
          <cell r="AL23">
            <v>0.35560119485153707</v>
          </cell>
          <cell r="AM23">
            <v>0.39886719441983748</v>
          </cell>
          <cell r="AN23">
            <v>0.39885678839151689</v>
          </cell>
          <cell r="AO23">
            <v>0.40299720227339231</v>
          </cell>
          <cell r="AP23">
            <v>0.32924566187070303</v>
          </cell>
          <cell r="AQ23">
            <v>0.4039935724452261</v>
          </cell>
          <cell r="AR23">
            <v>0.40412215417837527</v>
          </cell>
          <cell r="AS23">
            <v>0.40443632734502211</v>
          </cell>
          <cell r="AT23">
            <v>0.35650955605905915</v>
          </cell>
          <cell r="AU23">
            <v>0.40165886605747597</v>
          </cell>
          <cell r="AW23">
            <v>4.6220680796288773</v>
          </cell>
          <cell r="AY23">
            <v>0.43297707377129629</v>
          </cell>
          <cell r="AZ23">
            <v>0.46742133641468625</v>
          </cell>
          <cell r="BA23">
            <v>0.40373101100478725</v>
          </cell>
          <cell r="BB23">
            <v>0.47150315155175038</v>
          </cell>
          <cell r="BC23">
            <v>0.46904850499203066</v>
          </cell>
          <cell r="BD23">
            <v>0.4752442858938204</v>
          </cell>
          <cell r="BE23">
            <v>0.37527585038315253</v>
          </cell>
          <cell r="BF23">
            <v>0.47621143396351595</v>
          </cell>
          <cell r="BG23">
            <v>0.47661332149792857</v>
          </cell>
          <cell r="BH23">
            <v>0.47716905882735805</v>
          </cell>
          <cell r="BI23">
            <v>0.40578759661125868</v>
          </cell>
          <cell r="BJ23">
            <v>0.47424269187410772</v>
          </cell>
          <cell r="BL23">
            <v>5.4052253167856925</v>
          </cell>
          <cell r="BN23">
            <v>0.50449327332983684</v>
          </cell>
          <cell r="BO23">
            <v>0.54171170652677125</v>
          </cell>
          <cell r="BP23">
            <v>0.45606588565004219</v>
          </cell>
          <cell r="BQ23">
            <v>0.55136787730039227</v>
          </cell>
          <cell r="BR23">
            <v>0.54614981233607274</v>
          </cell>
          <cell r="BS23">
            <v>0.55459345998287002</v>
          </cell>
          <cell r="BT23">
            <v>0.42675842158236604</v>
          </cell>
          <cell r="BU23">
            <v>0.55538405368255872</v>
          </cell>
          <cell r="BV23">
            <v>0.55607731156342188</v>
          </cell>
          <cell r="BW23">
            <v>0.5568898322173419</v>
          </cell>
          <cell r="BX23">
            <v>0.46087490474108483</v>
          </cell>
          <cell r="BY23">
            <v>0.55378707618797973</v>
          </cell>
          <cell r="CA23">
            <v>6.2641536151007386</v>
          </cell>
        </row>
        <row r="24">
          <cell r="B24" t="str">
            <v>% Revenue</v>
          </cell>
          <cell r="F24">
            <v>3.0546082226700568E-5</v>
          </cell>
          <cell r="G24">
            <v>3.1060524440954237E-5</v>
          </cell>
          <cell r="H24">
            <v>2.8375568252706488E-5</v>
          </cell>
          <cell r="I24">
            <v>2.3043418782878973E-5</v>
          </cell>
          <cell r="J24">
            <v>2.7391382816996011E-5</v>
          </cell>
          <cell r="K24">
            <v>2.8962690206166053E-5</v>
          </cell>
          <cell r="L24">
            <v>2.5909985904108694E-5</v>
          </cell>
          <cell r="M24">
            <v>2.7257638649637599E-5</v>
          </cell>
          <cell r="N24">
            <v>2.7558656063856845E-5</v>
          </cell>
          <cell r="O24">
            <v>2.7817609967997049E-5</v>
          </cell>
          <cell r="P24">
            <v>2.766073113092225E-5</v>
          </cell>
          <cell r="Q24">
            <v>2.7819122814612195E-5</v>
          </cell>
          <cell r="S24">
            <v>2.763568382904169E-5</v>
          </cell>
          <cell r="U24">
            <v>3.0546082226700568E-5</v>
          </cell>
          <cell r="V24">
            <v>3.1060524440954237E-5</v>
          </cell>
          <cell r="W24">
            <v>2.8375568252706488E-5</v>
          </cell>
          <cell r="X24">
            <v>2.3043418782878973E-5</v>
          </cell>
          <cell r="Y24">
            <v>2.7391382816996011E-5</v>
          </cell>
          <cell r="Z24">
            <v>2.8962690206166053E-5</v>
          </cell>
          <cell r="AA24">
            <v>2.5909985904108694E-5</v>
          </cell>
          <cell r="AB24">
            <v>2.7257638649637599E-5</v>
          </cell>
          <cell r="AC24">
            <v>2.7558656063856845E-5</v>
          </cell>
          <cell r="AD24">
            <v>2.7817609967997049E-5</v>
          </cell>
          <cell r="AE24">
            <v>2.766073113092225E-5</v>
          </cell>
          <cell r="AF24">
            <v>2.7819122814612195E-5</v>
          </cell>
          <cell r="AH24">
            <v>2.765600718444857E-5</v>
          </cell>
          <cell r="AJ24">
            <v>3.0546082226700568E-5</v>
          </cell>
          <cell r="AK24">
            <v>3.1060524440954237E-5</v>
          </cell>
          <cell r="AL24">
            <v>2.8375568252706488E-5</v>
          </cell>
          <cell r="AM24">
            <v>2.3043418782878973E-5</v>
          </cell>
          <cell r="AN24">
            <v>2.7391382816996011E-5</v>
          </cell>
          <cell r="AO24">
            <v>2.8962690206166053E-5</v>
          </cell>
          <cell r="AP24">
            <v>2.5909985904108694E-5</v>
          </cell>
          <cell r="AQ24">
            <v>2.7257638649637599E-5</v>
          </cell>
          <cell r="AR24">
            <v>2.7558656063856845E-5</v>
          </cell>
          <cell r="AS24">
            <v>2.7817609967997049E-5</v>
          </cell>
          <cell r="AT24">
            <v>2.766073113092225E-5</v>
          </cell>
          <cell r="AU24">
            <v>2.7819122814612195E-5</v>
          </cell>
          <cell r="AW24">
            <v>2.763913546390046E-5</v>
          </cell>
          <cell r="AY24">
            <v>3.0546082226700568E-5</v>
          </cell>
          <cell r="AZ24">
            <v>3.1060524440954237E-5</v>
          </cell>
          <cell r="BA24">
            <v>2.8375568252706488E-5</v>
          </cell>
          <cell r="BB24">
            <v>2.3043418782878973E-5</v>
          </cell>
          <cell r="BC24">
            <v>2.7391382816996011E-5</v>
          </cell>
          <cell r="BD24">
            <v>2.8962690206166053E-5</v>
          </cell>
          <cell r="BE24">
            <v>2.5909985904108694E-5</v>
          </cell>
          <cell r="BF24">
            <v>2.7257638649637599E-5</v>
          </cell>
          <cell r="BG24">
            <v>2.7558656063856845E-5</v>
          </cell>
          <cell r="BH24">
            <v>2.7817609967997049E-5</v>
          </cell>
          <cell r="BI24">
            <v>2.766073113092225E-5</v>
          </cell>
          <cell r="BJ24">
            <v>2.7819122814612195E-5</v>
          </cell>
          <cell r="BL24">
            <v>2.7638907695255153E-5</v>
          </cell>
          <cell r="BN24">
            <v>3.0546082226700568E-5</v>
          </cell>
          <cell r="BO24">
            <v>3.1060524440954237E-5</v>
          </cell>
          <cell r="BP24">
            <v>2.8375568252706488E-5</v>
          </cell>
          <cell r="BQ24">
            <v>2.3043418782878973E-5</v>
          </cell>
          <cell r="BR24">
            <v>2.7391382816996011E-5</v>
          </cell>
          <cell r="BS24">
            <v>2.8962690206166053E-5</v>
          </cell>
          <cell r="BT24">
            <v>2.5909985904108694E-5</v>
          </cell>
          <cell r="BU24">
            <v>2.7257638649637599E-5</v>
          </cell>
          <cell r="BV24">
            <v>2.7558656063856845E-5</v>
          </cell>
          <cell r="BW24">
            <v>2.7817609967997049E-5</v>
          </cell>
          <cell r="BX24">
            <v>2.766073113092225E-5</v>
          </cell>
          <cell r="BY24">
            <v>2.7819122814612195E-5</v>
          </cell>
          <cell r="CA24">
            <v>2.7637356705558381E-5</v>
          </cell>
        </row>
        <row r="26">
          <cell r="B26" t="str">
            <v>Technology Expenses</v>
          </cell>
          <cell r="F26">
            <v>22.410112499999997</v>
          </cell>
          <cell r="G26">
            <v>22.410112499999997</v>
          </cell>
          <cell r="H26">
            <v>22.410112499999997</v>
          </cell>
          <cell r="I26">
            <v>22.410112499999997</v>
          </cell>
          <cell r="J26">
            <v>22.410112499999997</v>
          </cell>
          <cell r="K26">
            <v>22.410112499999997</v>
          </cell>
          <cell r="L26">
            <v>22.410112499999997</v>
          </cell>
          <cell r="M26">
            <v>22.410112499999997</v>
          </cell>
          <cell r="N26">
            <v>22.410112499999997</v>
          </cell>
          <cell r="O26">
            <v>22.410112499999997</v>
          </cell>
          <cell r="P26">
            <v>22.410112499999997</v>
          </cell>
          <cell r="Q26">
            <v>22.410112499999997</v>
          </cell>
          <cell r="S26">
            <v>268.92134999999996</v>
          </cell>
          <cell r="U26">
            <v>26.79942839147968</v>
          </cell>
          <cell r="V26">
            <v>29.13407174250505</v>
          </cell>
          <cell r="W26">
            <v>27.196818938577589</v>
          </cell>
          <cell r="X26">
            <v>27.929554995593424</v>
          </cell>
          <cell r="Y26">
            <v>28.776497614367436</v>
          </cell>
          <cell r="Z26">
            <v>28.961924831076598</v>
          </cell>
          <cell r="AA26">
            <v>24.808724834707149</v>
          </cell>
          <cell r="AB26">
            <v>29.042430060184998</v>
          </cell>
          <cell r="AC26">
            <v>29.02984930300828</v>
          </cell>
          <cell r="AD26">
            <v>29.036143781703771</v>
          </cell>
          <cell r="AE26">
            <v>26.908622031458503</v>
          </cell>
          <cell r="AF26">
            <v>28.807963170738731</v>
          </cell>
          <cell r="AH26">
            <v>336.43202969540124</v>
          </cell>
          <cell r="AJ26">
            <v>31.767655465797031</v>
          </cell>
          <cell r="AK26">
            <v>34.449217056598627</v>
          </cell>
          <cell r="AL26">
            <v>30.748795299385332</v>
          </cell>
          <cell r="AM26">
            <v>34.490001412892333</v>
          </cell>
          <cell r="AN26">
            <v>34.489101604794548</v>
          </cell>
          <cell r="AO26">
            <v>34.847122727197338</v>
          </cell>
          <cell r="AP26">
            <v>28.469835328589383</v>
          </cell>
          <cell r="AQ26">
            <v>34.933278743824111</v>
          </cell>
          <cell r="AR26">
            <v>34.944397191818915</v>
          </cell>
          <cell r="AS26">
            <v>34.971563710181755</v>
          </cell>
          <cell r="AT26">
            <v>30.827341190772621</v>
          </cell>
          <cell r="AU26">
            <v>34.731396945223672</v>
          </cell>
          <cell r="AW26">
            <v>399.66970667707568</v>
          </cell>
          <cell r="AY26">
            <v>37.439478841680568</v>
          </cell>
          <cell r="AZ26">
            <v>40.417870356090539</v>
          </cell>
          <cell r="BA26">
            <v>34.910575085618078</v>
          </cell>
          <cell r="BB26">
            <v>40.770824451624215</v>
          </cell>
          <cell r="BC26">
            <v>40.55857143985164</v>
          </cell>
          <cell r="BD26">
            <v>41.094319917155026</v>
          </cell>
          <cell r="BE26">
            <v>32.450060549014594</v>
          </cell>
          <cell r="BF26">
            <v>41.177949101898562</v>
          </cell>
          <cell r="BG26">
            <v>41.212700271770728</v>
          </cell>
          <cell r="BH26">
            <v>41.260754816103706</v>
          </cell>
          <cell r="BI26">
            <v>35.088407811561126</v>
          </cell>
          <cell r="BJ26">
            <v>41.007712194990056</v>
          </cell>
          <cell r="BL26">
            <v>467.38922483735888</v>
          </cell>
          <cell r="BN26">
            <v>43.623476569060671</v>
          </cell>
          <cell r="BO26">
            <v>46.841750299029947</v>
          </cell>
          <cell r="BP26">
            <v>39.435965806416377</v>
          </cell>
          <cell r="BQ26">
            <v>47.676718299117638</v>
          </cell>
          <cell r="BR26">
            <v>47.225512808894962</v>
          </cell>
          <cell r="BS26">
            <v>47.955634070663784</v>
          </cell>
          <cell r="BT26">
            <v>36.90175268675209</v>
          </cell>
          <cell r="BU26">
            <v>48.023996618902295</v>
          </cell>
          <cell r="BV26">
            <v>48.083942549841161</v>
          </cell>
          <cell r="BW26">
            <v>48.154201119344386</v>
          </cell>
          <cell r="BX26">
            <v>39.851801146010907</v>
          </cell>
          <cell r="BY26">
            <v>47.885906154670216</v>
          </cell>
          <cell r="CA26">
            <v>541.66065812870443</v>
          </cell>
        </row>
        <row r="27">
          <cell r="B27" t="str">
            <v>% Revenue</v>
          </cell>
          <cell r="F27">
            <v>2.6413162924808107E-3</v>
          </cell>
          <cell r="G27">
            <v>2.6858000528518998E-3</v>
          </cell>
          <cell r="H27">
            <v>2.453632193419604E-3</v>
          </cell>
          <cell r="I27">
            <v>1.9925618288447492E-3</v>
          </cell>
          <cell r="J27">
            <v>2.3685297895541381E-3</v>
          </cell>
          <cell r="K27">
            <v>2.5044005626604351E-3</v>
          </cell>
          <cell r="L27">
            <v>2.2404335652134663E-3</v>
          </cell>
          <cell r="M27">
            <v>2.3569649464542505E-3</v>
          </cell>
          <cell r="N27">
            <v>2.3829938883852312E-3</v>
          </cell>
          <cell r="O27">
            <v>2.405385603333512E-3</v>
          </cell>
          <cell r="P27">
            <v>2.3918203079468289E-3</v>
          </cell>
          <cell r="Q27">
            <v>2.4055164190100679E-3</v>
          </cell>
          <cell r="S27">
            <v>2.389654470572045E-3</v>
          </cell>
          <cell r="U27">
            <v>2.6413162924808107E-3</v>
          </cell>
          <cell r="V27">
            <v>2.6858000528518998E-3</v>
          </cell>
          <cell r="W27">
            <v>2.453632193419604E-3</v>
          </cell>
          <cell r="X27">
            <v>1.9925618288447492E-3</v>
          </cell>
          <cell r="Y27">
            <v>2.3685297895541381E-3</v>
          </cell>
          <cell r="Z27">
            <v>2.5044005626604351E-3</v>
          </cell>
          <cell r="AA27">
            <v>2.2404335652134663E-3</v>
          </cell>
          <cell r="AB27">
            <v>2.3569649464542505E-3</v>
          </cell>
          <cell r="AC27">
            <v>2.3829938883852312E-3</v>
          </cell>
          <cell r="AD27">
            <v>2.405385603333512E-3</v>
          </cell>
          <cell r="AE27">
            <v>2.3918203079468289E-3</v>
          </cell>
          <cell r="AF27">
            <v>2.4055164190100679E-3</v>
          </cell>
          <cell r="AH27">
            <v>2.3914118288268843E-3</v>
          </cell>
          <cell r="AJ27">
            <v>2.6413162924808107E-3</v>
          </cell>
          <cell r="AK27">
            <v>2.6858000528518998E-3</v>
          </cell>
          <cell r="AL27">
            <v>2.453632193419604E-3</v>
          </cell>
          <cell r="AM27">
            <v>1.9925618288447492E-3</v>
          </cell>
          <cell r="AN27">
            <v>2.3685297895541381E-3</v>
          </cell>
          <cell r="AO27">
            <v>2.5044005626604351E-3</v>
          </cell>
          <cell r="AP27">
            <v>2.2404335652134663E-3</v>
          </cell>
          <cell r="AQ27">
            <v>2.3569649464542505E-3</v>
          </cell>
          <cell r="AR27">
            <v>2.3829938883852312E-3</v>
          </cell>
          <cell r="AS27">
            <v>2.405385603333512E-3</v>
          </cell>
          <cell r="AT27">
            <v>2.3918203079468289E-3</v>
          </cell>
          <cell r="AU27">
            <v>2.4055164190100679E-3</v>
          </cell>
          <cell r="AW27">
            <v>2.3899529330498356E-3</v>
          </cell>
          <cell r="AY27">
            <v>2.6413162924808107E-3</v>
          </cell>
          <cell r="AZ27">
            <v>2.6858000528518998E-3</v>
          </cell>
          <cell r="BA27">
            <v>2.453632193419604E-3</v>
          </cell>
          <cell r="BB27">
            <v>1.9925618288447492E-3</v>
          </cell>
          <cell r="BC27">
            <v>2.3685297895541381E-3</v>
          </cell>
          <cell r="BD27">
            <v>2.5044005626604351E-3</v>
          </cell>
          <cell r="BE27">
            <v>2.2404335652134663E-3</v>
          </cell>
          <cell r="BF27">
            <v>2.3569649464542505E-3</v>
          </cell>
          <cell r="BG27">
            <v>2.3829938883852312E-3</v>
          </cell>
          <cell r="BH27">
            <v>2.405385603333512E-3</v>
          </cell>
          <cell r="BI27">
            <v>2.3918203079468289E-3</v>
          </cell>
          <cell r="BJ27">
            <v>2.4055164190100679E-3</v>
          </cell>
          <cell r="BL27">
            <v>2.3899332379207086E-3</v>
          </cell>
          <cell r="BN27">
            <v>2.6413162924808107E-3</v>
          </cell>
          <cell r="BO27">
            <v>2.6858000528518998E-3</v>
          </cell>
          <cell r="BP27">
            <v>2.453632193419604E-3</v>
          </cell>
          <cell r="BQ27">
            <v>1.9925618288447492E-3</v>
          </cell>
          <cell r="BR27">
            <v>2.3685297895541381E-3</v>
          </cell>
          <cell r="BS27">
            <v>2.5044005626604351E-3</v>
          </cell>
          <cell r="BT27">
            <v>2.2404335652134663E-3</v>
          </cell>
          <cell r="BU27">
            <v>2.3569649464542505E-3</v>
          </cell>
          <cell r="BV27">
            <v>2.3829938883852312E-3</v>
          </cell>
          <cell r="BW27">
            <v>2.405385603333512E-3</v>
          </cell>
          <cell r="BX27">
            <v>2.3918203079468289E-3</v>
          </cell>
          <cell r="BY27">
            <v>2.4055164190100679E-3</v>
          </cell>
          <cell r="CA27">
            <v>2.3897991240161773E-3</v>
          </cell>
        </row>
        <row r="29">
          <cell r="B29" t="str">
            <v>Travel Expenses</v>
          </cell>
          <cell r="F29">
            <v>17.125</v>
          </cell>
          <cell r="G29">
            <v>17.125</v>
          </cell>
          <cell r="H29">
            <v>17.125</v>
          </cell>
          <cell r="I29">
            <v>17.125</v>
          </cell>
          <cell r="J29">
            <v>17.125</v>
          </cell>
          <cell r="K29">
            <v>17.125</v>
          </cell>
          <cell r="L29">
            <v>17.125</v>
          </cell>
          <cell r="M29">
            <v>17.125</v>
          </cell>
          <cell r="N29">
            <v>17.125</v>
          </cell>
          <cell r="O29">
            <v>17.125</v>
          </cell>
          <cell r="P29">
            <v>17.125</v>
          </cell>
          <cell r="Q29">
            <v>17.125</v>
          </cell>
          <cell r="S29">
            <v>205.5</v>
          </cell>
          <cell r="U29">
            <v>20.47915695220582</v>
          </cell>
          <cell r="V29">
            <v>22.263207228004724</v>
          </cell>
          <cell r="W29">
            <v>20.782828480809336</v>
          </cell>
          <cell r="X29">
            <v>21.342758957570492</v>
          </cell>
          <cell r="Y29">
            <v>21.989961971232514</v>
          </cell>
          <cell r="Z29">
            <v>22.131658764862816</v>
          </cell>
          <cell r="AA29">
            <v>18.957933066795626</v>
          </cell>
          <cell r="AB29">
            <v>22.193177958418019</v>
          </cell>
          <cell r="AC29">
            <v>22.18356419736924</v>
          </cell>
          <cell r="AD29">
            <v>22.188374211047673</v>
          </cell>
          <cell r="AE29">
            <v>20.562598795018403</v>
          </cell>
          <cell r="AF29">
            <v>22.014006814954669</v>
          </cell>
          <cell r="AH29">
            <v>257.08922739828927</v>
          </cell>
          <cell r="AJ29">
            <v>24.275696958316214</v>
          </cell>
          <cell r="AK29">
            <v>26.324849645188152</v>
          </cell>
          <cell r="AL29">
            <v>23.497120753051725</v>
          </cell>
          <cell r="AM29">
            <v>26.356015579831706</v>
          </cell>
          <cell r="AN29">
            <v>26.355327978924993</v>
          </cell>
          <cell r="AO29">
            <v>26.628914812598754</v>
          </cell>
          <cell r="AP29">
            <v>21.755621708819767</v>
          </cell>
          <cell r="AQ29">
            <v>26.694752134242432</v>
          </cell>
          <cell r="AR29">
            <v>26.703248451336375</v>
          </cell>
          <cell r="AS29">
            <v>26.724008125209661</v>
          </cell>
          <cell r="AT29">
            <v>23.557142691362269</v>
          </cell>
          <cell r="AU29">
            <v>26.54048134238306</v>
          </cell>
          <cell r="AW29">
            <v>305.41318018126515</v>
          </cell>
          <cell r="AY29">
            <v>28.609899890675681</v>
          </cell>
          <cell r="AZ29">
            <v>30.885879303285542</v>
          </cell>
          <cell r="BA29">
            <v>26.677402817197358</v>
          </cell>
          <cell r="BB29">
            <v>31.155594097712125</v>
          </cell>
          <cell r="BC29">
            <v>30.99339799866955</v>
          </cell>
          <cell r="BD29">
            <v>31.402797669189738</v>
          </cell>
          <cell r="BE29">
            <v>24.797166319529854</v>
          </cell>
          <cell r="BF29">
            <v>31.466704077010458</v>
          </cell>
          <cell r="BG29">
            <v>31.493259668110714</v>
          </cell>
          <cell r="BH29">
            <v>31.529981218335074</v>
          </cell>
          <cell r="BI29">
            <v>26.813296174795386</v>
          </cell>
          <cell r="BJ29">
            <v>31.336615170459531</v>
          </cell>
          <cell r="BL29">
            <v>357.16199440497104</v>
          </cell>
          <cell r="BN29">
            <v>33.335487996553525</v>
          </cell>
          <cell r="BO29">
            <v>35.794776749598554</v>
          </cell>
          <cell r="BP29">
            <v>30.135543247936869</v>
          </cell>
          <cell r="BQ29">
            <v>36.432829191392486</v>
          </cell>
          <cell r="BR29">
            <v>36.088034223492912</v>
          </cell>
          <cell r="BS29">
            <v>36.645966567999935</v>
          </cell>
          <cell r="BT29">
            <v>28.198988950217437</v>
          </cell>
          <cell r="BU29">
            <v>36.698206762625659</v>
          </cell>
          <cell r="BV29">
            <v>36.744015281763083</v>
          </cell>
          <cell r="BW29">
            <v>36.797704347480305</v>
          </cell>
          <cell r="BX29">
            <v>30.453309621959143</v>
          </cell>
          <cell r="BY29">
            <v>36.592683008562652</v>
          </cell>
          <cell r="CA29">
            <v>413.91754594958252</v>
          </cell>
        </row>
        <row r="30">
          <cell r="B30" t="str">
            <v>% Revenue</v>
          </cell>
          <cell r="F30">
            <v>2.0183986808961305E-3</v>
          </cell>
          <cell r="G30">
            <v>2.0523915667575872E-3</v>
          </cell>
          <cell r="H30">
            <v>1.8749772591418596E-3</v>
          </cell>
          <cell r="I30">
            <v>1.5226439099297843E-3</v>
          </cell>
          <cell r="J30">
            <v>1.8099450703834986E-3</v>
          </cell>
          <cell r="K30">
            <v>1.9137726165167602E-3</v>
          </cell>
          <cell r="L30">
            <v>1.7120585541139347E-3</v>
          </cell>
          <cell r="M30">
            <v>1.8011076342445422E-3</v>
          </cell>
          <cell r="N30">
            <v>1.8209980132226952E-3</v>
          </cell>
          <cell r="O30">
            <v>1.8381089544769753E-3</v>
          </cell>
          <cell r="P30">
            <v>1.8277428448246053E-3</v>
          </cell>
          <cell r="Q30">
            <v>1.8382089191005808E-3</v>
          </cell>
          <cell r="S30">
            <v>1.8260877899897324E-3</v>
          </cell>
          <cell r="U30">
            <v>2.0183986808961305E-3</v>
          </cell>
          <cell r="V30">
            <v>2.0523915667575872E-3</v>
          </cell>
          <cell r="W30">
            <v>1.8749772591418596E-3</v>
          </cell>
          <cell r="X30">
            <v>1.5226439099297843E-3</v>
          </cell>
          <cell r="Y30">
            <v>1.8099450703834986E-3</v>
          </cell>
          <cell r="Z30">
            <v>1.9137726165167602E-3</v>
          </cell>
          <cell r="AA30">
            <v>1.7120585541139347E-3</v>
          </cell>
          <cell r="AB30">
            <v>1.8011076342445422E-3</v>
          </cell>
          <cell r="AC30">
            <v>1.8209980132226952E-3</v>
          </cell>
          <cell r="AD30">
            <v>1.8381089544769753E-3</v>
          </cell>
          <cell r="AE30">
            <v>1.8277428448246053E-3</v>
          </cell>
          <cell r="AF30">
            <v>1.8382089191005808E-3</v>
          </cell>
          <cell r="AH30">
            <v>1.8274306998084184E-3</v>
          </cell>
          <cell r="AJ30">
            <v>2.0183986808961305E-3</v>
          </cell>
          <cell r="AK30">
            <v>2.0523915667575872E-3</v>
          </cell>
          <cell r="AL30">
            <v>1.8749772591418596E-3</v>
          </cell>
          <cell r="AM30">
            <v>1.5226439099297843E-3</v>
          </cell>
          <cell r="AN30">
            <v>1.8099450703834986E-3</v>
          </cell>
          <cell r="AO30">
            <v>1.9137726165167602E-3</v>
          </cell>
          <cell r="AP30">
            <v>1.7120585541139347E-3</v>
          </cell>
          <cell r="AQ30">
            <v>1.8011076342445422E-3</v>
          </cell>
          <cell r="AR30">
            <v>1.8209980132226952E-3</v>
          </cell>
          <cell r="AS30">
            <v>1.8381089544769753E-3</v>
          </cell>
          <cell r="AT30">
            <v>1.8277428448246053E-3</v>
          </cell>
          <cell r="AU30">
            <v>1.8382089191005808E-3</v>
          </cell>
          <cell r="AW30">
            <v>1.8263158642545167E-3</v>
          </cell>
          <cell r="AY30">
            <v>2.0183986808961305E-3</v>
          </cell>
          <cell r="AZ30">
            <v>2.0523915667575872E-3</v>
          </cell>
          <cell r="BA30">
            <v>1.8749772591418596E-3</v>
          </cell>
          <cell r="BB30">
            <v>1.5226439099297843E-3</v>
          </cell>
          <cell r="BC30">
            <v>1.8099450703834986E-3</v>
          </cell>
          <cell r="BD30">
            <v>1.9137726165167602E-3</v>
          </cell>
          <cell r="BE30">
            <v>1.7120585541139347E-3</v>
          </cell>
          <cell r="BF30">
            <v>1.8011076342445422E-3</v>
          </cell>
          <cell r="BG30">
            <v>1.8209980132226952E-3</v>
          </cell>
          <cell r="BH30">
            <v>1.8381089544769753E-3</v>
          </cell>
          <cell r="BI30">
            <v>1.8277428448246053E-3</v>
          </cell>
          <cell r="BJ30">
            <v>1.8382089191005808E-3</v>
          </cell>
          <cell r="BL30">
            <v>1.8263008139469243E-3</v>
          </cell>
          <cell r="BN30">
            <v>2.0183986808961305E-3</v>
          </cell>
          <cell r="BO30">
            <v>2.0523915667575872E-3</v>
          </cell>
          <cell r="BP30">
            <v>1.8749772591418596E-3</v>
          </cell>
          <cell r="BQ30">
            <v>1.5226439099297843E-3</v>
          </cell>
          <cell r="BR30">
            <v>1.8099450703834986E-3</v>
          </cell>
          <cell r="BS30">
            <v>1.9137726165167602E-3</v>
          </cell>
          <cell r="BT30">
            <v>1.7120585541139347E-3</v>
          </cell>
          <cell r="BU30">
            <v>1.8011076342445422E-3</v>
          </cell>
          <cell r="BV30">
            <v>1.8209980132226952E-3</v>
          </cell>
          <cell r="BW30">
            <v>1.8381089544769753E-3</v>
          </cell>
          <cell r="BX30">
            <v>1.8277428448246053E-3</v>
          </cell>
          <cell r="BY30">
            <v>1.8382089191005808E-3</v>
          </cell>
          <cell r="CA30">
            <v>1.8261983289364135E-3</v>
          </cell>
        </row>
        <row r="32">
          <cell r="B32" t="str">
            <v>Corporate Expense</v>
          </cell>
          <cell r="F32">
            <v>14.251866666666666</v>
          </cell>
          <cell r="G32">
            <v>14.251866666666666</v>
          </cell>
          <cell r="H32">
            <v>14.251866666666666</v>
          </cell>
          <cell r="I32">
            <v>14.251866666666666</v>
          </cell>
          <cell r="J32">
            <v>14.251866666666666</v>
          </cell>
          <cell r="K32">
            <v>14.251866666666666</v>
          </cell>
          <cell r="L32">
            <v>14.251866666666666</v>
          </cell>
          <cell r="M32">
            <v>14.251866666666666</v>
          </cell>
          <cell r="N32">
            <v>14.251866666666666</v>
          </cell>
          <cell r="O32">
            <v>14.251866666666666</v>
          </cell>
          <cell r="P32">
            <v>14.251866666666666</v>
          </cell>
          <cell r="Q32">
            <v>14.251866666666666</v>
          </cell>
          <cell r="S32">
            <v>171.0224</v>
          </cell>
          <cell r="U32">
            <v>17.043282588530047</v>
          </cell>
          <cell r="V32">
            <v>18.528015240052142</v>
          </cell>
          <cell r="W32">
            <v>17.296005866551663</v>
          </cell>
          <cell r="X32">
            <v>17.761994450341625</v>
          </cell>
          <cell r="Y32">
            <v>18.300613490165038</v>
          </cell>
          <cell r="Z32">
            <v>18.418537216291359</v>
          </cell>
          <cell r="AA32">
            <v>15.777280837580284</v>
          </cell>
          <cell r="AB32">
            <v>18.469735075794404</v>
          </cell>
          <cell r="AC32">
            <v>18.461734255903458</v>
          </cell>
          <cell r="AD32">
            <v>18.465737273340533</v>
          </cell>
          <cell r="AE32">
            <v>17.112725042146742</v>
          </cell>
          <cell r="AF32">
            <v>18.320624229245272</v>
          </cell>
          <cell r="AH32">
            <v>213.95628556594252</v>
          </cell>
          <cell r="AJ32">
            <v>20.202861097245446</v>
          </cell>
          <cell r="AK32">
            <v>21.908218812453654</v>
          </cell>
          <cell r="AL32">
            <v>19.554909899156755</v>
          </cell>
          <cell r="AM32">
            <v>21.934155907056983</v>
          </cell>
          <cell r="AN32">
            <v>21.933583667848669</v>
          </cell>
          <cell r="AO32">
            <v>22.161269686842768</v>
          </cell>
          <cell r="AP32">
            <v>18.10558947997303</v>
          </cell>
          <cell r="AQ32">
            <v>22.216061203908822</v>
          </cell>
          <cell r="AR32">
            <v>22.223132058120825</v>
          </cell>
          <cell r="AS32">
            <v>22.24040879412582</v>
          </cell>
          <cell r="AT32">
            <v>19.604861704229851</v>
          </cell>
          <cell r="AU32">
            <v>22.087673072163373</v>
          </cell>
          <cell r="AW32">
            <v>254.17272538312599</v>
          </cell>
          <cell r="AY32">
            <v>23.809896559917728</v>
          </cell>
          <cell r="AZ32">
            <v>25.704025326317375</v>
          </cell>
          <cell r="BA32">
            <v>22.201622654811938</v>
          </cell>
          <cell r="BB32">
            <v>25.928488934387165</v>
          </cell>
          <cell r="BC32">
            <v>25.793505157604198</v>
          </cell>
          <cell r="BD32">
            <v>26.134218122137398</v>
          </cell>
          <cell r="BE32">
            <v>20.636841348735583</v>
          </cell>
          <cell r="BF32">
            <v>26.187402682920258</v>
          </cell>
          <cell r="BG32">
            <v>26.209502930722614</v>
          </cell>
          <cell r="BH32">
            <v>26.240063551895805</v>
          </cell>
          <cell r="BI32">
            <v>22.314716611797213</v>
          </cell>
          <cell r="BJ32">
            <v>26.07913933979756</v>
          </cell>
          <cell r="BL32">
            <v>297.23942322104483</v>
          </cell>
          <cell r="BN32">
            <v>27.742652858110826</v>
          </cell>
          <cell r="BO32">
            <v>29.789336385306779</v>
          </cell>
          <cell r="BP32">
            <v>25.079576309323397</v>
          </cell>
          <cell r="BQ32">
            <v>30.320340083221421</v>
          </cell>
          <cell r="BR32">
            <v>30.033392818413109</v>
          </cell>
          <cell r="BS32">
            <v>30.497718505007843</v>
          </cell>
          <cell r="BT32">
            <v>23.467925877565285</v>
          </cell>
          <cell r="BU32">
            <v>30.541194142289395</v>
          </cell>
          <cell r="BV32">
            <v>30.579317173351821</v>
          </cell>
          <cell r="BW32">
            <v>30.623998598523187</v>
          </cell>
          <cell r="BX32">
            <v>25.344029681219201</v>
          </cell>
          <cell r="BY32">
            <v>30.45337455262095</v>
          </cell>
          <cell r="CA32">
            <v>344.47285698495318</v>
          </cell>
        </row>
        <row r="33">
          <cell r="B33" t="str">
            <v>% Revenue</v>
          </cell>
          <cell r="F33">
            <v>1.6797634382661334E-3</v>
          </cell>
          <cell r="G33">
            <v>1.7080531945822032E-3</v>
          </cell>
          <cell r="H33">
            <v>1.5604044321355852E-3</v>
          </cell>
          <cell r="I33">
            <v>1.2671835319784698E-3</v>
          </cell>
          <cell r="J33">
            <v>1.506282967421678E-3</v>
          </cell>
          <cell r="K33">
            <v>1.5926909291045059E-3</v>
          </cell>
          <cell r="L33">
            <v>1.4248192840150607E-3</v>
          </cell>
          <cell r="M33">
            <v>1.4989282251426949E-3</v>
          </cell>
          <cell r="N33">
            <v>1.51548151151619E-3</v>
          </cell>
          <cell r="O33">
            <v>1.529721678132083E-3</v>
          </cell>
          <cell r="P33">
            <v>1.5210947343295941E-3</v>
          </cell>
          <cell r="Q33">
            <v>1.5298048712700106E-3</v>
          </cell>
          <cell r="S33">
            <v>1.5197173550109003E-3</v>
          </cell>
          <cell r="U33">
            <v>1.6797634382661334E-3</v>
          </cell>
          <cell r="V33">
            <v>1.7080531945822032E-3</v>
          </cell>
          <cell r="W33">
            <v>1.5604044321355852E-3</v>
          </cell>
          <cell r="X33">
            <v>1.2671835319784698E-3</v>
          </cell>
          <cell r="Y33">
            <v>1.506282967421678E-3</v>
          </cell>
          <cell r="Z33">
            <v>1.5926909291045059E-3</v>
          </cell>
          <cell r="AA33">
            <v>1.4248192840150607E-3</v>
          </cell>
          <cell r="AB33">
            <v>1.4989282251426949E-3</v>
          </cell>
          <cell r="AC33">
            <v>1.51548151151619E-3</v>
          </cell>
          <cell r="AD33">
            <v>1.529721678132083E-3</v>
          </cell>
          <cell r="AE33">
            <v>1.5210947343295941E-3</v>
          </cell>
          <cell r="AF33">
            <v>1.5298048712700106E-3</v>
          </cell>
          <cell r="AH33">
            <v>1.5208349591966678E-3</v>
          </cell>
          <cell r="AJ33">
            <v>1.6797634382661334E-3</v>
          </cell>
          <cell r="AK33">
            <v>1.7080531945822032E-3</v>
          </cell>
          <cell r="AL33">
            <v>1.5604044321355852E-3</v>
          </cell>
          <cell r="AM33">
            <v>1.2671835319784698E-3</v>
          </cell>
          <cell r="AN33">
            <v>1.506282967421678E-3</v>
          </cell>
          <cell r="AO33">
            <v>1.5926909291045059E-3</v>
          </cell>
          <cell r="AP33">
            <v>1.4248192840150607E-3</v>
          </cell>
          <cell r="AQ33">
            <v>1.4989282251426949E-3</v>
          </cell>
          <cell r="AR33">
            <v>1.51548151151619E-3</v>
          </cell>
          <cell r="AS33">
            <v>1.529721678132083E-3</v>
          </cell>
          <cell r="AT33">
            <v>1.5210947343295941E-3</v>
          </cell>
          <cell r="AU33">
            <v>1.5298048712700106E-3</v>
          </cell>
          <cell r="AW33">
            <v>1.5199071642962609E-3</v>
          </cell>
          <cell r="AY33">
            <v>1.6797634382661334E-3</v>
          </cell>
          <cell r="AZ33">
            <v>1.7080531945822032E-3</v>
          </cell>
          <cell r="BA33">
            <v>1.5604044321355852E-3</v>
          </cell>
          <cell r="BB33">
            <v>1.2671835319784698E-3</v>
          </cell>
          <cell r="BC33">
            <v>1.506282967421678E-3</v>
          </cell>
          <cell r="BD33">
            <v>1.5926909291045059E-3</v>
          </cell>
          <cell r="BE33">
            <v>1.4248192840150607E-3</v>
          </cell>
          <cell r="BF33">
            <v>1.4989282251426949E-3</v>
          </cell>
          <cell r="BG33">
            <v>1.51548151151619E-3</v>
          </cell>
          <cell r="BH33">
            <v>1.529721678132083E-3</v>
          </cell>
          <cell r="BI33">
            <v>1.5210947343295941E-3</v>
          </cell>
          <cell r="BJ33">
            <v>1.5298048712700106E-3</v>
          </cell>
          <cell r="BL33">
            <v>1.5198946390421236E-3</v>
          </cell>
          <cell r="BN33">
            <v>1.6797634382661334E-3</v>
          </cell>
          <cell r="BO33">
            <v>1.7080531945822032E-3</v>
          </cell>
          <cell r="BP33">
            <v>1.5604044321355852E-3</v>
          </cell>
          <cell r="BQ33">
            <v>1.2671835319784698E-3</v>
          </cell>
          <cell r="BR33">
            <v>1.506282967421678E-3</v>
          </cell>
          <cell r="BS33">
            <v>1.5926909291045059E-3</v>
          </cell>
          <cell r="BT33">
            <v>1.4248192840150607E-3</v>
          </cell>
          <cell r="BU33">
            <v>1.4989282251426949E-3</v>
          </cell>
          <cell r="BV33">
            <v>1.51548151151619E-3</v>
          </cell>
          <cell r="BW33">
            <v>1.529721678132083E-3</v>
          </cell>
          <cell r="BX33">
            <v>1.5210947343295941E-3</v>
          </cell>
          <cell r="BY33">
            <v>1.5298048712700106E-3</v>
          </cell>
          <cell r="CA33">
            <v>1.5198093483732111E-3</v>
          </cell>
        </row>
        <row r="35">
          <cell r="B35" t="str">
            <v>Bonus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U35">
            <v>0</v>
          </cell>
          <cell r="V35">
            <v>1758.5429328814059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H35">
            <v>1758.5429328814059</v>
          </cell>
          <cell r="AJ35">
            <v>0</v>
          </cell>
          <cell r="AK35">
            <v>2090.3638997978842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2090.3638997978842</v>
          </cell>
          <cell r="AY35">
            <v>0</v>
          </cell>
          <cell r="AZ35">
            <v>2444.5726005091105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L35">
            <v>2444.5726005091105</v>
          </cell>
          <cell r="BN35">
            <v>0</v>
          </cell>
          <cell r="BO35">
            <v>2833.1913584561898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2833.1913584561898</v>
          </cell>
        </row>
        <row r="36">
          <cell r="B36" t="str">
            <v>% Revenue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H36">
            <v>1.2500000000000001E-2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1.2500000000000001E-2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L36">
            <v>1.2500000000000001E-2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1.2500000000000001E-2</v>
          </cell>
        </row>
        <row r="38">
          <cell r="B38" t="str">
            <v>Business Development</v>
          </cell>
          <cell r="F38">
            <v>2.75</v>
          </cell>
          <cell r="G38">
            <v>2.75</v>
          </cell>
          <cell r="H38">
            <v>2.75</v>
          </cell>
          <cell r="I38">
            <v>2.75</v>
          </cell>
          <cell r="J38">
            <v>2.75</v>
          </cell>
          <cell r="K38">
            <v>2.75</v>
          </cell>
          <cell r="L38">
            <v>2.75</v>
          </cell>
          <cell r="M38">
            <v>2.75</v>
          </cell>
          <cell r="N38">
            <v>2.75</v>
          </cell>
          <cell r="O38">
            <v>2.75</v>
          </cell>
          <cell r="P38">
            <v>2.75</v>
          </cell>
          <cell r="Q38">
            <v>2.75</v>
          </cell>
          <cell r="S38">
            <v>33</v>
          </cell>
          <cell r="U38">
            <v>3.2886237441498394</v>
          </cell>
          <cell r="V38">
            <v>3.5751135694606124</v>
          </cell>
          <cell r="W38">
            <v>3.3373885151664626</v>
          </cell>
          <cell r="X38">
            <v>3.427304358150006</v>
          </cell>
          <cell r="Y38">
            <v>3.5312347691030315</v>
          </cell>
          <cell r="Z38">
            <v>3.5539889987370943</v>
          </cell>
          <cell r="AA38">
            <v>3.0443396165657211</v>
          </cell>
          <cell r="AB38">
            <v>3.5638679933226016</v>
          </cell>
          <cell r="AC38">
            <v>3.5623241776797316</v>
          </cell>
          <cell r="AD38">
            <v>3.5630965886353931</v>
          </cell>
          <cell r="AE38">
            <v>3.3020231641635394</v>
          </cell>
          <cell r="AF38">
            <v>3.5350959848832311</v>
          </cell>
          <cell r="AH38">
            <v>41.284401480017266</v>
          </cell>
          <cell r="AJ38">
            <v>3.8982871027953045</v>
          </cell>
          <cell r="AK38">
            <v>4.2273481182053967</v>
          </cell>
          <cell r="AL38">
            <v>3.7732602669134154</v>
          </cell>
          <cell r="AM38">
            <v>4.2323528668342885</v>
          </cell>
          <cell r="AN38">
            <v>4.2322424491704362</v>
          </cell>
          <cell r="AO38">
            <v>4.2761761012932302</v>
          </cell>
          <cell r="AP38">
            <v>3.4936034860878458</v>
          </cell>
          <cell r="AQ38">
            <v>4.2867485179075437</v>
          </cell>
          <cell r="AR38">
            <v>4.288112889995622</v>
          </cell>
          <cell r="AS38">
            <v>4.2914465602526466</v>
          </cell>
          <cell r="AT38">
            <v>3.7828988263501451</v>
          </cell>
          <cell r="AU38">
            <v>4.261975106076112</v>
          </cell>
          <cell r="AW38">
            <v>49.044452291881989</v>
          </cell>
          <cell r="AY38">
            <v>4.5942904933931752</v>
          </cell>
          <cell r="AZ38">
            <v>4.9597762384838093</v>
          </cell>
          <cell r="BA38">
            <v>4.2839624961922764</v>
          </cell>
          <cell r="BB38">
            <v>5.0030881032822396</v>
          </cell>
          <cell r="BC38">
            <v>4.9770420143848906</v>
          </cell>
          <cell r="BD38">
            <v>5.0427850271691552</v>
          </cell>
          <cell r="BE38">
            <v>3.98202670824567</v>
          </cell>
          <cell r="BF38">
            <v>5.0530473700308765</v>
          </cell>
          <cell r="BG38">
            <v>5.0573117715214284</v>
          </cell>
          <cell r="BH38">
            <v>5.063208662798333</v>
          </cell>
          <cell r="BI38">
            <v>4.3057847871934198</v>
          </cell>
          <cell r="BJ38">
            <v>5.0321571806577348</v>
          </cell>
          <cell r="BL38">
            <v>57.354480853353003</v>
          </cell>
          <cell r="BN38">
            <v>5.3531440578407112</v>
          </cell>
          <cell r="BO38">
            <v>5.7480663393515918</v>
          </cell>
          <cell r="BP38">
            <v>4.8392843171869426</v>
          </cell>
          <cell r="BQ38">
            <v>5.8505273154060928</v>
          </cell>
          <cell r="BR38">
            <v>5.7951587804149201</v>
          </cell>
          <cell r="BS38">
            <v>5.8847537554452449</v>
          </cell>
          <cell r="BT38">
            <v>4.528304794925428</v>
          </cell>
          <cell r="BU38">
            <v>5.8931426918085004</v>
          </cell>
          <cell r="BV38">
            <v>5.9004988043707138</v>
          </cell>
          <cell r="BW38">
            <v>5.9091204061647211</v>
          </cell>
          <cell r="BX38">
            <v>4.8903124940372349</v>
          </cell>
          <cell r="BY38">
            <v>5.8761972714480164</v>
          </cell>
          <cell r="CA38">
            <v>66.468511028400115</v>
          </cell>
        </row>
        <row r="39">
          <cell r="B39" t="str">
            <v>% Revenue</v>
          </cell>
          <cell r="F39">
            <v>3.2412241591032754E-4</v>
          </cell>
          <cell r="G39">
            <v>3.2958112750851765E-4</v>
          </cell>
          <cell r="H39">
            <v>3.010912386943132E-4</v>
          </cell>
          <cell r="I39">
            <v>2.445121607186515E-4</v>
          </cell>
          <cell r="J39">
            <v>2.9064811349224063E-4</v>
          </cell>
          <cell r="K39">
            <v>3.0732115009758193E-4</v>
          </cell>
          <cell r="L39">
            <v>2.7492911087960995E-4</v>
          </cell>
          <cell r="M39">
            <v>2.8922896316335717E-4</v>
          </cell>
          <cell r="N39">
            <v>2.9242303861970286E-4</v>
          </cell>
          <cell r="O39">
            <v>2.9517078101090117E-4</v>
          </cell>
          <cell r="P39">
            <v>2.9350615026380522E-4</v>
          </cell>
          <cell r="Q39">
            <v>2.9518683372418086E-4</v>
          </cell>
          <cell r="S39">
            <v>2.9324037503484753E-4</v>
          </cell>
          <cell r="U39">
            <v>3.2412241591032754E-4</v>
          </cell>
          <cell r="V39">
            <v>3.2958112750851765E-4</v>
          </cell>
          <cell r="W39">
            <v>3.010912386943132E-4</v>
          </cell>
          <cell r="X39">
            <v>2.445121607186515E-4</v>
          </cell>
          <cell r="Y39">
            <v>2.9064811349224063E-4</v>
          </cell>
          <cell r="Z39">
            <v>3.0732115009758193E-4</v>
          </cell>
          <cell r="AA39">
            <v>2.7492911087960995E-4</v>
          </cell>
          <cell r="AB39">
            <v>2.8922896316335717E-4</v>
          </cell>
          <cell r="AC39">
            <v>2.9242303861970286E-4</v>
          </cell>
          <cell r="AD39">
            <v>2.9517078101090117E-4</v>
          </cell>
          <cell r="AE39">
            <v>2.9350615026380522E-4</v>
          </cell>
          <cell r="AF39">
            <v>2.9518683372418086E-4</v>
          </cell>
          <cell r="AH39">
            <v>2.9345602478675337E-4</v>
          </cell>
          <cell r="AJ39">
            <v>3.2412241591032754E-4</v>
          </cell>
          <cell r="AK39">
            <v>3.2958112750851765E-4</v>
          </cell>
          <cell r="AL39">
            <v>3.010912386943132E-4</v>
          </cell>
          <cell r="AM39">
            <v>2.445121607186515E-4</v>
          </cell>
          <cell r="AN39">
            <v>2.9064811349224063E-4</v>
          </cell>
          <cell r="AO39">
            <v>3.0732115009758193E-4</v>
          </cell>
          <cell r="AP39">
            <v>2.7492911087960995E-4</v>
          </cell>
          <cell r="AQ39">
            <v>2.8922896316335717E-4</v>
          </cell>
          <cell r="AR39">
            <v>2.9242303861970286E-4</v>
          </cell>
          <cell r="AS39">
            <v>2.9517078101090117E-4</v>
          </cell>
          <cell r="AT39">
            <v>2.9350615026380522E-4</v>
          </cell>
          <cell r="AU39">
            <v>2.9518683372418086E-4</v>
          </cell>
          <cell r="AW39">
            <v>2.9327700009926542E-4</v>
          </cell>
          <cell r="AY39">
            <v>3.2412241591032754E-4</v>
          </cell>
          <cell r="AZ39">
            <v>3.2958112750851765E-4</v>
          </cell>
          <cell r="BA39">
            <v>3.010912386943132E-4</v>
          </cell>
          <cell r="BB39">
            <v>2.445121607186515E-4</v>
          </cell>
          <cell r="BC39">
            <v>2.9064811349224063E-4</v>
          </cell>
          <cell r="BD39">
            <v>3.0732115009758193E-4</v>
          </cell>
          <cell r="BE39">
            <v>2.7492911087960995E-4</v>
          </cell>
          <cell r="BF39">
            <v>2.8922896316335717E-4</v>
          </cell>
          <cell r="BG39">
            <v>2.9242303861970286E-4</v>
          </cell>
          <cell r="BH39">
            <v>2.9517078101090117E-4</v>
          </cell>
          <cell r="BI39">
            <v>2.9350615026380522E-4</v>
          </cell>
          <cell r="BJ39">
            <v>2.9518683372418086E-4</v>
          </cell>
          <cell r="BL39">
            <v>2.9327458326154984E-4</v>
          </cell>
          <cell r="BN39">
            <v>3.2412241591032754E-4</v>
          </cell>
          <cell r="BO39">
            <v>3.2958112750851765E-4</v>
          </cell>
          <cell r="BP39">
            <v>3.010912386943132E-4</v>
          </cell>
          <cell r="BQ39">
            <v>2.445121607186515E-4</v>
          </cell>
          <cell r="BR39">
            <v>2.9064811349224063E-4</v>
          </cell>
          <cell r="BS39">
            <v>3.0732115009758193E-4</v>
          </cell>
          <cell r="BT39">
            <v>2.7492911087960995E-4</v>
          </cell>
          <cell r="BU39">
            <v>2.8922896316335717E-4</v>
          </cell>
          <cell r="BV39">
            <v>2.9242303861970286E-4</v>
          </cell>
          <cell r="BW39">
            <v>2.9517078101090117E-4</v>
          </cell>
          <cell r="BX39">
            <v>2.9350615026380522E-4</v>
          </cell>
          <cell r="BY39">
            <v>2.9518683372418086E-4</v>
          </cell>
          <cell r="CA39">
            <v>2.9325812581460658E-4</v>
          </cell>
        </row>
        <row r="41">
          <cell r="B41" t="str">
            <v>Product Development</v>
          </cell>
          <cell r="F41">
            <v>21.303942524213333</v>
          </cell>
          <cell r="G41">
            <v>21.303942524213333</v>
          </cell>
          <cell r="H41">
            <v>21.303942524213333</v>
          </cell>
          <cell r="I41">
            <v>21.303942524213333</v>
          </cell>
          <cell r="J41">
            <v>21.303942524213333</v>
          </cell>
          <cell r="K41">
            <v>21.303942524213333</v>
          </cell>
          <cell r="L41">
            <v>21.303942524213333</v>
          </cell>
          <cell r="M41">
            <v>21.303942524213333</v>
          </cell>
          <cell r="N41">
            <v>21.303942524213333</v>
          </cell>
          <cell r="O41">
            <v>21.303942524213333</v>
          </cell>
          <cell r="P41">
            <v>21.303942524213333</v>
          </cell>
          <cell r="Q41">
            <v>21.303942524213333</v>
          </cell>
          <cell r="S41">
            <v>255.64731029056</v>
          </cell>
          <cell r="U41">
            <v>25.476600446956887</v>
          </cell>
          <cell r="V41">
            <v>27.696005091390568</v>
          </cell>
          <cell r="W41">
            <v>25.854375675663999</v>
          </cell>
          <cell r="X41">
            <v>26.550943657823126</v>
          </cell>
          <cell r="Y41">
            <v>27.356080931081717</v>
          </cell>
          <cell r="Z41">
            <v>27.532355403920565</v>
          </cell>
          <cell r="AA41">
            <v>23.584158623818826</v>
          </cell>
          <cell r="AB41">
            <v>27.608886870410259</v>
          </cell>
          <cell r="AC41">
            <v>27.596927103238013</v>
          </cell>
          <cell r="AD41">
            <v>27.602910884548731</v>
          </cell>
          <cell r="AE41">
            <v>25.580404255622216</v>
          </cell>
          <cell r="AF41">
            <v>27.385993338010799</v>
          </cell>
          <cell r="AH41">
            <v>319.82564228248572</v>
          </cell>
          <cell r="AJ41">
            <v>30.199594320303017</v>
          </cell>
          <cell r="AK41">
            <v>32.74879321457788</v>
          </cell>
          <cell r="AL41">
            <v>29.231025401898645</v>
          </cell>
          <cell r="AM41">
            <v>32.787564442628081</v>
          </cell>
          <cell r="AN41">
            <v>32.786709049331947</v>
          </cell>
          <cell r="AO41">
            <v>33.127058140132959</v>
          </cell>
          <cell r="AP41">
            <v>27.064555589093381</v>
          </cell>
          <cell r="AQ41">
            <v>33.208961469548726</v>
          </cell>
          <cell r="AR41">
            <v>33.21953110756548</v>
          </cell>
          <cell r="AS41">
            <v>33.245356678311047</v>
          </cell>
          <cell r="AT41">
            <v>29.305694244173665</v>
          </cell>
          <cell r="AU41">
            <v>33.017044617990372</v>
          </cell>
          <cell r="AW41">
            <v>379.94188827555524</v>
          </cell>
          <cell r="AY41">
            <v>35.591454767559249</v>
          </cell>
          <cell r="AZ41">
            <v>38.422831970042935</v>
          </cell>
          <cell r="BA41">
            <v>33.187378470823901</v>
          </cell>
          <cell r="BB41">
            <v>38.75836414396376</v>
          </cell>
          <cell r="BC41">
            <v>38.556588005472967</v>
          </cell>
          <cell r="BD41">
            <v>39.065891774827364</v>
          </cell>
          <cell r="BE41">
            <v>30.848315680853879</v>
          </cell>
          <cell r="BF41">
            <v>39.145392997550957</v>
          </cell>
          <cell r="BG41">
            <v>39.178428839098196</v>
          </cell>
          <cell r="BH41">
            <v>39.224111396492631</v>
          </cell>
          <cell r="BI41">
            <v>33.356433319273009</v>
          </cell>
          <cell r="BJ41">
            <v>38.98355903619629</v>
          </cell>
          <cell r="BL41">
            <v>444.31875040215516</v>
          </cell>
          <cell r="BN41">
            <v>41.470208484390056</v>
          </cell>
          <cell r="BO41">
            <v>44.529627243240604</v>
          </cell>
          <cell r="BP41">
            <v>37.489394527882759</v>
          </cell>
          <cell r="BQ41">
            <v>45.323380968636918</v>
          </cell>
          <cell r="BR41">
            <v>44.894447118781706</v>
          </cell>
          <cell r="BS41">
            <v>45.588529372783292</v>
          </cell>
          <cell r="BT41">
            <v>35.08027093934944</v>
          </cell>
          <cell r="BU41">
            <v>45.653517524827684</v>
          </cell>
          <cell r="BV41">
            <v>45.710504506364799</v>
          </cell>
          <cell r="BW41">
            <v>45.777295091487034</v>
          </cell>
          <cell r="BX41">
            <v>37.884704108513318</v>
          </cell>
          <cell r="BY41">
            <v>45.52224324795192</v>
          </cell>
          <cell r="CA41">
            <v>514.92412313420948</v>
          </cell>
        </row>
        <row r="42">
          <cell r="B42" t="str">
            <v>% Revenue</v>
          </cell>
          <cell r="F42">
            <v>2.5109401161319228E-3</v>
          </cell>
          <cell r="G42">
            <v>2.5532281445479585E-3</v>
          </cell>
          <cell r="H42">
            <v>2.332520161341035E-3</v>
          </cell>
          <cell r="I42">
            <v>1.8942083703350418E-3</v>
          </cell>
          <cell r="J42">
            <v>2.2516184380399012E-3</v>
          </cell>
          <cell r="K42">
            <v>2.3807825884196452E-3</v>
          </cell>
          <cell r="L42">
            <v>2.12984508233174E-3</v>
          </cell>
          <cell r="M42">
            <v>2.2406244391163549E-3</v>
          </cell>
          <cell r="N42">
            <v>2.2653685845490787E-3</v>
          </cell>
          <cell r="O42">
            <v>2.2866550376303267E-3</v>
          </cell>
          <cell r="P42">
            <v>2.2737593293539016E-3</v>
          </cell>
          <cell r="Q42">
            <v>2.2867793962052609E-3</v>
          </cell>
          <cell r="S42">
            <v>2.2717003983713287E-3</v>
          </cell>
          <cell r="U42">
            <v>2.5109401161319228E-3</v>
          </cell>
          <cell r="V42">
            <v>2.5532281445479585E-3</v>
          </cell>
          <cell r="W42">
            <v>2.332520161341035E-3</v>
          </cell>
          <cell r="X42">
            <v>1.8942083703350418E-3</v>
          </cell>
          <cell r="Y42">
            <v>2.2516184380399012E-3</v>
          </cell>
          <cell r="Z42">
            <v>2.3807825884196452E-3</v>
          </cell>
          <cell r="AA42">
            <v>2.12984508233174E-3</v>
          </cell>
          <cell r="AB42">
            <v>2.2406244391163549E-3</v>
          </cell>
          <cell r="AC42">
            <v>2.2653685845490787E-3</v>
          </cell>
          <cell r="AD42">
            <v>2.2866550376303267E-3</v>
          </cell>
          <cell r="AE42">
            <v>2.2737593293539016E-3</v>
          </cell>
          <cell r="AF42">
            <v>2.2867793962052609E-3</v>
          </cell>
          <cell r="AH42">
            <v>2.2733710128876794E-3</v>
          </cell>
          <cell r="AJ42">
            <v>2.5109401161319228E-3</v>
          </cell>
          <cell r="AK42">
            <v>2.5532281445479585E-3</v>
          </cell>
          <cell r="AL42">
            <v>2.332520161341035E-3</v>
          </cell>
          <cell r="AM42">
            <v>1.8942083703350418E-3</v>
          </cell>
          <cell r="AN42">
            <v>2.2516184380399012E-3</v>
          </cell>
          <cell r="AO42">
            <v>2.3807825884196452E-3</v>
          </cell>
          <cell r="AP42">
            <v>2.12984508233174E-3</v>
          </cell>
          <cell r="AQ42">
            <v>2.2406244391163549E-3</v>
          </cell>
          <cell r="AR42">
            <v>2.2653685845490787E-3</v>
          </cell>
          <cell r="AS42">
            <v>2.2866550376303267E-3</v>
          </cell>
          <cell r="AT42">
            <v>2.2737593293539016E-3</v>
          </cell>
          <cell r="AU42">
            <v>2.2867793962052609E-3</v>
          </cell>
          <cell r="AW42">
            <v>2.271984128650349E-3</v>
          </cell>
          <cell r="AY42">
            <v>2.5109401161319228E-3</v>
          </cell>
          <cell r="AZ42">
            <v>2.5532281445479585E-3</v>
          </cell>
          <cell r="BA42">
            <v>2.332520161341035E-3</v>
          </cell>
          <cell r="BB42">
            <v>1.8942083703350418E-3</v>
          </cell>
          <cell r="BC42">
            <v>2.2516184380399012E-3</v>
          </cell>
          <cell r="BD42">
            <v>2.3807825884196452E-3</v>
          </cell>
          <cell r="BE42">
            <v>2.12984508233174E-3</v>
          </cell>
          <cell r="BF42">
            <v>2.2406244391163549E-3</v>
          </cell>
          <cell r="BG42">
            <v>2.2653685845490787E-3</v>
          </cell>
          <cell r="BH42">
            <v>2.2866550376303267E-3</v>
          </cell>
          <cell r="BI42">
            <v>2.2737593293539016E-3</v>
          </cell>
          <cell r="BJ42">
            <v>2.2867793962052609E-3</v>
          </cell>
          <cell r="BL42">
            <v>2.2719654056787913E-3</v>
          </cell>
          <cell r="BN42">
            <v>2.5109401161319228E-3</v>
          </cell>
          <cell r="BO42">
            <v>2.5532281445479585E-3</v>
          </cell>
          <cell r="BP42">
            <v>2.332520161341035E-3</v>
          </cell>
          <cell r="BQ42">
            <v>1.8942083703350418E-3</v>
          </cell>
          <cell r="BR42">
            <v>2.2516184380399012E-3</v>
          </cell>
          <cell r="BS42">
            <v>2.3807825884196452E-3</v>
          </cell>
          <cell r="BT42">
            <v>2.12984508233174E-3</v>
          </cell>
          <cell r="BU42">
            <v>2.2406244391163549E-3</v>
          </cell>
          <cell r="BV42">
            <v>2.2653685845490787E-3</v>
          </cell>
          <cell r="BW42">
            <v>2.2866550376303267E-3</v>
          </cell>
          <cell r="BX42">
            <v>2.2737593293539016E-3</v>
          </cell>
          <cell r="BY42">
            <v>2.2867793962052609E-3</v>
          </cell>
          <cell r="CA42">
            <v>2.2718379116774185E-3</v>
          </cell>
        </row>
        <row r="44">
          <cell r="B44" t="str">
            <v>Cost Savings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L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CA44">
            <v>0</v>
          </cell>
        </row>
        <row r="46">
          <cell r="B46" t="str">
            <v>Total Corporate Overhead</v>
          </cell>
          <cell r="F46">
            <v>404.39590894039139</v>
          </cell>
          <cell r="G46">
            <v>404.39590894039139</v>
          </cell>
          <cell r="H46">
            <v>404.39590894039139</v>
          </cell>
          <cell r="I46">
            <v>404.39590894039139</v>
          </cell>
          <cell r="J46">
            <v>404.39590894039139</v>
          </cell>
          <cell r="K46">
            <v>404.39590894039139</v>
          </cell>
          <cell r="L46">
            <v>404.39590894039139</v>
          </cell>
          <cell r="M46">
            <v>404.39590894039139</v>
          </cell>
          <cell r="N46">
            <v>404.39590894039139</v>
          </cell>
          <cell r="O46">
            <v>404.39590894039139</v>
          </cell>
          <cell r="P46">
            <v>404.39590894039139</v>
          </cell>
          <cell r="Q46">
            <v>404.39590894039139</v>
          </cell>
          <cell r="S46">
            <v>4852.750907284697</v>
          </cell>
          <cell r="U46">
            <v>426.2671193663088</v>
          </cell>
          <cell r="V46">
            <v>2192.9750214739943</v>
          </cell>
          <cell r="W46">
            <v>427.65691690709542</v>
          </cell>
          <cell r="X46">
            <v>430.21952132112392</v>
          </cell>
          <cell r="Y46">
            <v>433.18154137257102</v>
          </cell>
          <cell r="Z46">
            <v>433.8300376482357</v>
          </cell>
          <cell r="AA46">
            <v>419.30501388130824</v>
          </cell>
          <cell r="AB46">
            <v>434.1115893113348</v>
          </cell>
          <cell r="AC46">
            <v>434.06759051591024</v>
          </cell>
          <cell r="AD46">
            <v>434.08960425296425</v>
          </cell>
          <cell r="AE46">
            <v>426.64900326722278</v>
          </cell>
          <cell r="AF46">
            <v>433.29158614636765</v>
          </cell>
          <cell r="AH46">
            <v>6925.6445454644372</v>
          </cell>
          <cell r="AJ46">
            <v>450.29336941608847</v>
          </cell>
          <cell r="AK46">
            <v>2550.0355187258965</v>
          </cell>
          <cell r="AL46">
            <v>446.73010057634042</v>
          </cell>
          <cell r="AM46">
            <v>459.81425442473835</v>
          </cell>
          <cell r="AN46">
            <v>459.81110751777078</v>
          </cell>
          <cell r="AO46">
            <v>461.06321801485944</v>
          </cell>
          <cell r="AP46">
            <v>438.75987333743461</v>
          </cell>
          <cell r="AQ46">
            <v>461.36453222805926</v>
          </cell>
          <cell r="AR46">
            <v>461.40341687640677</v>
          </cell>
          <cell r="AS46">
            <v>461.49842658584282</v>
          </cell>
          <cell r="AT46">
            <v>447.00479982997427</v>
          </cell>
          <cell r="AU46">
            <v>460.65848919489338</v>
          </cell>
          <cell r="AW46">
            <v>7558.4371067283055</v>
          </cell>
          <cell r="AY46">
            <v>476.91332964541647</v>
          </cell>
          <cell r="AZ46">
            <v>2931.9022856326733</v>
          </cell>
          <cell r="BA46">
            <v>468.06897175434699</v>
          </cell>
          <cell r="BB46">
            <v>488.56407466192906</v>
          </cell>
          <cell r="BC46">
            <v>487.82176029149321</v>
          </cell>
          <cell r="BD46">
            <v>489.69543826816891</v>
          </cell>
          <cell r="BE46">
            <v>459.46379209666679</v>
          </cell>
          <cell r="BF46">
            <v>489.98791536945714</v>
          </cell>
          <cell r="BG46">
            <v>490.10945094895334</v>
          </cell>
          <cell r="BH46">
            <v>490.27751253981222</v>
          </cell>
          <cell r="BI46">
            <v>468.6909077490302</v>
          </cell>
          <cell r="BJ46">
            <v>489.39254430112055</v>
          </cell>
          <cell r="BL46">
            <v>8230.8879832590683</v>
          </cell>
          <cell r="BN46">
            <v>505.46019867353073</v>
          </cell>
          <cell r="BO46">
            <v>3349.9068548416403</v>
          </cell>
          <cell r="BP46">
            <v>490.81517955457616</v>
          </cell>
          <cell r="BQ46">
            <v>519.63563749507659</v>
          </cell>
          <cell r="BR46">
            <v>518.05763246883623</v>
          </cell>
          <cell r="BS46">
            <v>520.61109213588861</v>
          </cell>
          <cell r="BT46">
            <v>481.95225317834559</v>
          </cell>
          <cell r="BU46">
            <v>520.85017709177794</v>
          </cell>
          <cell r="BV46">
            <v>521.05982653615308</v>
          </cell>
          <cell r="BW46">
            <v>521.30554246429449</v>
          </cell>
          <cell r="BX46">
            <v>492.26948423434567</v>
          </cell>
          <cell r="BY46">
            <v>520.36723206704755</v>
          </cell>
          <cell r="CA46">
            <v>8962.291110741513</v>
          </cell>
        </row>
        <row r="47">
          <cell r="B47" t="str">
            <v>% Revenue</v>
          </cell>
          <cell r="F47">
            <v>4.766319236000454E-2</v>
          </cell>
          <cell r="G47">
            <v>4.8465912592147643E-2</v>
          </cell>
          <cell r="H47">
            <v>4.4276387325736417E-2</v>
          </cell>
          <cell r="I47">
            <v>3.5956260902108413E-2</v>
          </cell>
          <cell r="J47">
            <v>4.2740693831819887E-2</v>
          </cell>
          <cell r="K47">
            <v>4.5192514847388399E-2</v>
          </cell>
          <cell r="L47">
            <v>4.0429166432121279E-2</v>
          </cell>
          <cell r="M47">
            <v>4.2532003436484653E-2</v>
          </cell>
          <cell r="N47">
            <v>4.300170199917306E-2</v>
          </cell>
          <cell r="O47">
            <v>4.3405765919835852E-2</v>
          </cell>
          <cell r="P47">
            <v>4.3160976878373315E-2</v>
          </cell>
          <cell r="Q47">
            <v>4.3408126520409568E-2</v>
          </cell>
          <cell r="S47">
            <v>4.3121893818268524E-2</v>
          </cell>
          <cell r="U47">
            <v>4.2012324699024273E-2</v>
          </cell>
          <cell r="V47">
            <v>0.2021650966138287</v>
          </cell>
          <cell r="W47">
            <v>3.8582187918066183E-2</v>
          </cell>
          <cell r="X47">
            <v>3.0692898484905393E-2</v>
          </cell>
          <cell r="Y47">
            <v>3.5654213336707562E-2</v>
          </cell>
          <cell r="Z47">
            <v>3.7514225892176366E-2</v>
          </cell>
          <cell r="AA47">
            <v>3.7866719608568335E-2</v>
          </cell>
          <cell r="AB47">
            <v>3.5230722661154693E-2</v>
          </cell>
          <cell r="AC47">
            <v>3.5631615050730814E-2</v>
          </cell>
          <cell r="AD47">
            <v>3.5960453029742968E-2</v>
          </cell>
          <cell r="AE47">
            <v>3.7923448818256156E-2</v>
          </cell>
          <cell r="AF47">
            <v>3.6180621952220958E-2</v>
          </cell>
          <cell r="AH47">
            <v>4.9228571676926861E-2</v>
          </cell>
          <cell r="AJ47">
            <v>3.7439565356509837E-2</v>
          </cell>
          <cell r="AK47">
            <v>0.1988110649863479</v>
          </cell>
          <cell r="AL47">
            <v>3.564729433694587E-2</v>
          </cell>
          <cell r="AM47">
            <v>2.6564461994569927E-2</v>
          </cell>
          <cell r="AN47">
            <v>3.1577404311752828E-2</v>
          </cell>
          <cell r="AO47">
            <v>3.3135791200265712E-2</v>
          </cell>
          <cell r="AP47">
            <v>3.4528206290917934E-2</v>
          </cell>
          <cell r="AQ47">
            <v>3.1128484617008477E-2</v>
          </cell>
          <cell r="AR47">
            <v>3.1464887388412507E-2</v>
          </cell>
          <cell r="AS47">
            <v>3.1742408788757157E-2</v>
          </cell>
          <cell r="AT47">
            <v>3.4682042520847174E-2</v>
          </cell>
          <cell r="AU47">
            <v>3.1905470461276078E-2</v>
          </cell>
          <cell r="AW47">
            <v>4.519809390280758E-2</v>
          </cell>
          <cell r="AY47">
            <v>3.3645739381696113E-2</v>
          </cell>
          <cell r="AZ47">
            <v>0.19482726933241887</v>
          </cell>
          <cell r="BA47">
            <v>3.2897455714225851E-2</v>
          </cell>
          <cell r="BB47">
            <v>2.3877224441985357E-2</v>
          </cell>
          <cell r="BC47">
            <v>2.8487698906176414E-2</v>
          </cell>
          <cell r="BD47">
            <v>2.9843383066161574E-2</v>
          </cell>
          <cell r="BE47">
            <v>3.1722532543776522E-2</v>
          </cell>
          <cell r="BF47">
            <v>2.804618408396534E-2</v>
          </cell>
          <cell r="BG47">
            <v>2.833902701229182E-2</v>
          </cell>
          <cell r="BH47">
            <v>2.8581795838624764E-2</v>
          </cell>
          <cell r="BI47">
            <v>3.1948569377228987E-2</v>
          </cell>
          <cell r="BJ47">
            <v>2.8707814643736257E-2</v>
          </cell>
          <cell r="BL47">
            <v>4.2087561551377585E-2</v>
          </cell>
          <cell r="BN47">
            <v>3.0604627667476434E-2</v>
          </cell>
          <cell r="BO47">
            <v>0.19207608491028022</v>
          </cell>
          <cell r="BP47">
            <v>3.053760446709259E-2</v>
          </cell>
          <cell r="BQ47">
            <v>2.1717227466959685E-2</v>
          </cell>
          <cell r="BR47">
            <v>2.5982458680199123E-2</v>
          </cell>
          <cell r="BS47">
            <v>2.7188019454631226E-2</v>
          </cell>
          <cell r="BT47">
            <v>2.9260995108199045E-2</v>
          </cell>
          <cell r="BU47">
            <v>2.5562753960311053E-2</v>
          </cell>
          <cell r="BV47">
            <v>2.5823223227414475E-2</v>
          </cell>
          <cell r="BW47">
            <v>2.6040113170475811E-2</v>
          </cell>
          <cell r="BX47">
            <v>2.9544966990584235E-2</v>
          </cell>
          <cell r="BY47">
            <v>2.6140299331686018E-2</v>
          </cell>
          <cell r="CA47">
            <v>3.954150098259282E-2</v>
          </cell>
        </row>
      </sheetData>
      <sheetData sheetId="13" refreshError="1"/>
      <sheetData sheetId="14" refreshError="1">
        <row r="5">
          <cell r="F5">
            <v>42576</v>
          </cell>
          <cell r="G5">
            <v>42613</v>
          </cell>
          <cell r="H5">
            <v>42643</v>
          </cell>
          <cell r="I5">
            <v>42674</v>
          </cell>
          <cell r="J5">
            <v>42704</v>
          </cell>
          <cell r="K5">
            <v>42735</v>
          </cell>
          <cell r="L5">
            <v>42766</v>
          </cell>
          <cell r="M5">
            <v>42794</v>
          </cell>
          <cell r="N5">
            <v>42825</v>
          </cell>
          <cell r="O5">
            <v>42855</v>
          </cell>
          <cell r="P5">
            <v>42886</v>
          </cell>
          <cell r="Q5">
            <v>42916</v>
          </cell>
          <cell r="S5" t="str">
            <v>FY17</v>
          </cell>
          <cell r="U5">
            <v>42947</v>
          </cell>
          <cell r="V5">
            <v>42978</v>
          </cell>
          <cell r="W5">
            <v>43008</v>
          </cell>
          <cell r="X5">
            <v>43039</v>
          </cell>
          <cell r="Y5">
            <v>43069</v>
          </cell>
          <cell r="Z5">
            <v>43100</v>
          </cell>
          <cell r="AA5">
            <v>43131</v>
          </cell>
          <cell r="AB5">
            <v>43159</v>
          </cell>
          <cell r="AC5">
            <v>43190</v>
          </cell>
          <cell r="AD5">
            <v>43220</v>
          </cell>
          <cell r="AE5">
            <v>43251</v>
          </cell>
          <cell r="AF5">
            <v>43281</v>
          </cell>
          <cell r="AH5" t="str">
            <v>FY18</v>
          </cell>
          <cell r="AJ5">
            <v>43312</v>
          </cell>
          <cell r="AK5">
            <v>43343</v>
          </cell>
          <cell r="AL5">
            <v>43373</v>
          </cell>
          <cell r="AM5">
            <v>43404</v>
          </cell>
          <cell r="AN5">
            <v>43434</v>
          </cell>
          <cell r="AO5">
            <v>43465</v>
          </cell>
          <cell r="AP5">
            <v>43496</v>
          </cell>
          <cell r="AQ5">
            <v>43524</v>
          </cell>
          <cell r="AR5">
            <v>43555</v>
          </cell>
          <cell r="AS5">
            <v>43585</v>
          </cell>
          <cell r="AT5">
            <v>43616</v>
          </cell>
          <cell r="AU5">
            <v>43646</v>
          </cell>
          <cell r="AW5" t="str">
            <v>FY19</v>
          </cell>
          <cell r="AY5">
            <v>43677</v>
          </cell>
          <cell r="AZ5">
            <v>43708</v>
          </cell>
          <cell r="BA5">
            <v>43738</v>
          </cell>
          <cell r="BB5">
            <v>43769</v>
          </cell>
          <cell r="BC5">
            <v>43799</v>
          </cell>
          <cell r="BD5">
            <v>43830</v>
          </cell>
          <cell r="BE5">
            <v>43861</v>
          </cell>
          <cell r="BF5">
            <v>43890</v>
          </cell>
          <cell r="BG5">
            <v>43921</v>
          </cell>
          <cell r="BH5">
            <v>43951</v>
          </cell>
          <cell r="BI5">
            <v>43982</v>
          </cell>
          <cell r="BJ5">
            <v>44012</v>
          </cell>
          <cell r="BL5" t="str">
            <v>FY20</v>
          </cell>
          <cell r="BN5">
            <v>44043</v>
          </cell>
          <cell r="BO5">
            <v>44074</v>
          </cell>
          <cell r="BP5">
            <v>44104</v>
          </cell>
          <cell r="BQ5">
            <v>44135</v>
          </cell>
          <cell r="BR5">
            <v>44165</v>
          </cell>
          <cell r="BS5">
            <v>44196</v>
          </cell>
          <cell r="BT5">
            <v>44227</v>
          </cell>
          <cell r="BU5">
            <v>44255</v>
          </cell>
          <cell r="BV5">
            <v>44286</v>
          </cell>
          <cell r="BW5">
            <v>44316</v>
          </cell>
          <cell r="BX5">
            <v>44347</v>
          </cell>
          <cell r="BY5">
            <v>44377</v>
          </cell>
          <cell r="CA5" t="str">
            <v>FY21</v>
          </cell>
        </row>
        <row r="7">
          <cell r="B7" t="str">
            <v>Information Technology</v>
          </cell>
        </row>
        <row r="8">
          <cell r="B8" t="str">
            <v>Salaries Expense</v>
          </cell>
          <cell r="D8" t="str">
            <v>Fixed</v>
          </cell>
          <cell r="G8">
            <v>50.10606824367273</v>
          </cell>
          <cell r="H8">
            <v>50.10606824367273</v>
          </cell>
          <cell r="I8">
            <v>50.10606824367273</v>
          </cell>
          <cell r="J8">
            <v>50.10606824367273</v>
          </cell>
          <cell r="K8">
            <v>50.10606824367273</v>
          </cell>
          <cell r="L8">
            <v>50.10606824367273</v>
          </cell>
          <cell r="M8">
            <v>50.10606824367273</v>
          </cell>
          <cell r="N8">
            <v>50.10606824367273</v>
          </cell>
          <cell r="O8">
            <v>50.10606824367273</v>
          </cell>
          <cell r="P8">
            <v>50.10606824367273</v>
          </cell>
          <cell r="Q8">
            <v>50.10606824367273</v>
          </cell>
          <cell r="S8">
            <v>551.16675068040001</v>
          </cell>
          <cell r="U8">
            <v>0</v>
          </cell>
          <cell r="V8">
            <v>51.108189608546184</v>
          </cell>
          <cell r="W8">
            <v>51.108189608546184</v>
          </cell>
          <cell r="X8">
            <v>51.108189608546184</v>
          </cell>
          <cell r="Y8">
            <v>51.108189608546184</v>
          </cell>
          <cell r="Z8">
            <v>51.108189608546184</v>
          </cell>
          <cell r="AA8">
            <v>51.108189608546184</v>
          </cell>
          <cell r="AB8">
            <v>51.108189608546184</v>
          </cell>
          <cell r="AC8">
            <v>51.108189608546184</v>
          </cell>
          <cell r="AD8">
            <v>51.108189608546184</v>
          </cell>
          <cell r="AE8">
            <v>51.108189608546184</v>
          </cell>
          <cell r="AF8">
            <v>51.108189608546184</v>
          </cell>
          <cell r="AH8">
            <v>562.19008569400808</v>
          </cell>
          <cell r="AJ8">
            <v>0</v>
          </cell>
          <cell r="AK8">
            <v>52.130353400717105</v>
          </cell>
          <cell r="AL8">
            <v>52.130353400717105</v>
          </cell>
          <cell r="AM8">
            <v>52.130353400717105</v>
          </cell>
          <cell r="AN8">
            <v>52.130353400717105</v>
          </cell>
          <cell r="AO8">
            <v>52.130353400717105</v>
          </cell>
          <cell r="AP8">
            <v>52.130353400717105</v>
          </cell>
          <cell r="AQ8">
            <v>52.130353400717105</v>
          </cell>
          <cell r="AR8">
            <v>52.130353400717105</v>
          </cell>
          <cell r="AS8">
            <v>52.130353400717105</v>
          </cell>
          <cell r="AT8">
            <v>52.130353400717105</v>
          </cell>
          <cell r="AU8">
            <v>52.130353400717105</v>
          </cell>
          <cell r="AW8">
            <v>573.43388740788828</v>
          </cell>
          <cell r="AY8">
            <v>0</v>
          </cell>
          <cell r="AZ8">
            <v>53.172960468731446</v>
          </cell>
          <cell r="BA8">
            <v>53.172960468731446</v>
          </cell>
          <cell r="BB8">
            <v>53.172960468731446</v>
          </cell>
          <cell r="BC8">
            <v>53.172960468731446</v>
          </cell>
          <cell r="BD8">
            <v>53.172960468731446</v>
          </cell>
          <cell r="BE8">
            <v>53.172960468731446</v>
          </cell>
          <cell r="BF8">
            <v>53.172960468731446</v>
          </cell>
          <cell r="BG8">
            <v>53.172960468731446</v>
          </cell>
          <cell r="BH8">
            <v>53.172960468731446</v>
          </cell>
          <cell r="BI8">
            <v>53.172960468731446</v>
          </cell>
          <cell r="BJ8">
            <v>53.172960468731446</v>
          </cell>
          <cell r="BL8">
            <v>584.90256515604597</v>
          </cell>
          <cell r="BN8">
            <v>0</v>
          </cell>
          <cell r="BO8">
            <v>54.236419678106074</v>
          </cell>
          <cell r="BP8">
            <v>54.236419678106074</v>
          </cell>
          <cell r="BQ8">
            <v>54.236419678106074</v>
          </cell>
          <cell r="BR8">
            <v>54.236419678106074</v>
          </cell>
          <cell r="BS8">
            <v>54.236419678106074</v>
          </cell>
          <cell r="BT8">
            <v>54.236419678106074</v>
          </cell>
          <cell r="BU8">
            <v>54.236419678106074</v>
          </cell>
          <cell r="BV8">
            <v>54.236419678106074</v>
          </cell>
          <cell r="BW8">
            <v>54.236419678106074</v>
          </cell>
          <cell r="BX8">
            <v>54.236419678106074</v>
          </cell>
          <cell r="BY8">
            <v>54.236419678106074</v>
          </cell>
          <cell r="CA8">
            <v>596.60061645916676</v>
          </cell>
        </row>
        <row r="9">
          <cell r="B9" t="str">
            <v>Marketing Expense</v>
          </cell>
          <cell r="D9" t="str">
            <v>Variable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H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W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L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CA9">
            <v>0</v>
          </cell>
        </row>
        <row r="10">
          <cell r="B10" t="str">
            <v>Professional Fees</v>
          </cell>
          <cell r="D10" t="str">
            <v>Variable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H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W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L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CA10">
            <v>0</v>
          </cell>
        </row>
        <row r="11">
          <cell r="B11" t="str">
            <v>Rent and Facilities</v>
          </cell>
          <cell r="D11" t="str">
            <v>Fixed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H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W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L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0</v>
          </cell>
        </row>
        <row r="12">
          <cell r="B12" t="str">
            <v>Repairs and Maintenance</v>
          </cell>
          <cell r="D12" t="str">
            <v>Fixed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W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L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CA12">
            <v>0</v>
          </cell>
        </row>
        <row r="13">
          <cell r="B13" t="str">
            <v>Technology Expense</v>
          </cell>
          <cell r="D13" t="str">
            <v>Variable</v>
          </cell>
          <cell r="F13">
            <v>23.321396666666669</v>
          </cell>
          <cell r="G13">
            <v>23.321396666666669</v>
          </cell>
          <cell r="H13">
            <v>23.321396666666669</v>
          </cell>
          <cell r="I13">
            <v>23.321396666666669</v>
          </cell>
          <cell r="J13">
            <v>23.321396666666669</v>
          </cell>
          <cell r="K13">
            <v>23.321396666666669</v>
          </cell>
          <cell r="L13">
            <v>23.321396666666669</v>
          </cell>
          <cell r="M13">
            <v>23.321396666666669</v>
          </cell>
          <cell r="N13">
            <v>23.321396666666669</v>
          </cell>
          <cell r="O13">
            <v>23.321396666666669</v>
          </cell>
          <cell r="P13">
            <v>23.321396666666669</v>
          </cell>
          <cell r="Q13">
            <v>23.321396666666669</v>
          </cell>
          <cell r="S13">
            <v>279.85676000000001</v>
          </cell>
          <cell r="U13">
            <v>23.787824600000004</v>
          </cell>
          <cell r="V13">
            <v>23.787824600000004</v>
          </cell>
          <cell r="W13">
            <v>23.787824600000004</v>
          </cell>
          <cell r="X13">
            <v>23.787824600000004</v>
          </cell>
          <cell r="Y13">
            <v>23.787824600000004</v>
          </cell>
          <cell r="Z13">
            <v>23.787824600000004</v>
          </cell>
          <cell r="AA13">
            <v>23.787824600000004</v>
          </cell>
          <cell r="AB13">
            <v>23.787824600000004</v>
          </cell>
          <cell r="AC13">
            <v>23.787824600000004</v>
          </cell>
          <cell r="AD13">
            <v>23.787824600000004</v>
          </cell>
          <cell r="AE13">
            <v>23.787824600000004</v>
          </cell>
          <cell r="AF13">
            <v>23.787824600000004</v>
          </cell>
          <cell r="AH13">
            <v>285.45389520000003</v>
          </cell>
          <cell r="AJ13">
            <v>24.263581092000006</v>
          </cell>
          <cell r="AK13">
            <v>24.263581092000006</v>
          </cell>
          <cell r="AL13">
            <v>24.263581092000006</v>
          </cell>
          <cell r="AM13">
            <v>24.263581092000006</v>
          </cell>
          <cell r="AN13">
            <v>24.263581092000006</v>
          </cell>
          <cell r="AO13">
            <v>24.263581092000006</v>
          </cell>
          <cell r="AP13">
            <v>24.263581092000006</v>
          </cell>
          <cell r="AQ13">
            <v>24.263581092000006</v>
          </cell>
          <cell r="AR13">
            <v>24.263581092000006</v>
          </cell>
          <cell r="AS13">
            <v>24.263581092000006</v>
          </cell>
          <cell r="AT13">
            <v>24.263581092000006</v>
          </cell>
          <cell r="AU13">
            <v>24.263581092000006</v>
          </cell>
          <cell r="AW13">
            <v>291.16297310400006</v>
          </cell>
          <cell r="AY13">
            <v>24.748852713840005</v>
          </cell>
          <cell r="AZ13">
            <v>24.748852713840005</v>
          </cell>
          <cell r="BA13">
            <v>24.748852713840005</v>
          </cell>
          <cell r="BB13">
            <v>24.748852713840005</v>
          </cell>
          <cell r="BC13">
            <v>24.748852713840005</v>
          </cell>
          <cell r="BD13">
            <v>24.748852713840005</v>
          </cell>
          <cell r="BE13">
            <v>24.748852713840005</v>
          </cell>
          <cell r="BF13">
            <v>24.748852713840005</v>
          </cell>
          <cell r="BG13">
            <v>24.748852713840005</v>
          </cell>
          <cell r="BH13">
            <v>24.748852713840005</v>
          </cell>
          <cell r="BI13">
            <v>24.748852713840005</v>
          </cell>
          <cell r="BJ13">
            <v>24.748852713840005</v>
          </cell>
          <cell r="BL13">
            <v>296.98623256607999</v>
          </cell>
          <cell r="BN13">
            <v>25.243829768116807</v>
          </cell>
          <cell r="BO13">
            <v>25.243829768116807</v>
          </cell>
          <cell r="BP13">
            <v>25.243829768116807</v>
          </cell>
          <cell r="BQ13">
            <v>25.243829768116807</v>
          </cell>
          <cell r="BR13">
            <v>25.243829768116807</v>
          </cell>
          <cell r="BS13">
            <v>25.243829768116807</v>
          </cell>
          <cell r="BT13">
            <v>25.243829768116807</v>
          </cell>
          <cell r="BU13">
            <v>25.243829768116807</v>
          </cell>
          <cell r="BV13">
            <v>25.243829768116807</v>
          </cell>
          <cell r="BW13">
            <v>25.243829768116807</v>
          </cell>
          <cell r="BX13">
            <v>25.243829768116807</v>
          </cell>
          <cell r="BY13">
            <v>25.243829768116807</v>
          </cell>
          <cell r="CA13">
            <v>302.92595721740167</v>
          </cell>
        </row>
        <row r="14">
          <cell r="B14" t="str">
            <v>Travel Expense</v>
          </cell>
          <cell r="D14" t="str">
            <v>Variable</v>
          </cell>
          <cell r="F14">
            <v>2.3333333333333335</v>
          </cell>
          <cell r="G14">
            <v>2.3333333333333335</v>
          </cell>
          <cell r="H14">
            <v>2.3333333333333335</v>
          </cell>
          <cell r="I14">
            <v>2.3333333333333335</v>
          </cell>
          <cell r="J14">
            <v>2.3333333333333335</v>
          </cell>
          <cell r="K14">
            <v>2.3333333333333335</v>
          </cell>
          <cell r="L14">
            <v>2.3333333333333335</v>
          </cell>
          <cell r="M14">
            <v>2.3333333333333335</v>
          </cell>
          <cell r="N14">
            <v>2.3333333333333335</v>
          </cell>
          <cell r="O14">
            <v>2.3333333333333335</v>
          </cell>
          <cell r="P14">
            <v>2.3333333333333335</v>
          </cell>
          <cell r="Q14">
            <v>2.3333333333333335</v>
          </cell>
          <cell r="S14">
            <v>28</v>
          </cell>
          <cell r="U14">
            <v>2.3800000000000003</v>
          </cell>
          <cell r="V14">
            <v>2.3800000000000003</v>
          </cell>
          <cell r="W14">
            <v>2.3800000000000003</v>
          </cell>
          <cell r="X14">
            <v>2.3800000000000003</v>
          </cell>
          <cell r="Y14">
            <v>2.3800000000000003</v>
          </cell>
          <cell r="Z14">
            <v>2.3800000000000003</v>
          </cell>
          <cell r="AA14">
            <v>2.3800000000000003</v>
          </cell>
          <cell r="AB14">
            <v>2.3800000000000003</v>
          </cell>
          <cell r="AC14">
            <v>2.3800000000000003</v>
          </cell>
          <cell r="AD14">
            <v>2.3800000000000003</v>
          </cell>
          <cell r="AE14">
            <v>2.3800000000000003</v>
          </cell>
          <cell r="AF14">
            <v>2.3800000000000003</v>
          </cell>
          <cell r="AH14">
            <v>28.56</v>
          </cell>
          <cell r="AJ14">
            <v>2.4276000000000004</v>
          </cell>
          <cell r="AK14">
            <v>2.4276000000000004</v>
          </cell>
          <cell r="AL14">
            <v>2.4276000000000004</v>
          </cell>
          <cell r="AM14">
            <v>2.4276000000000004</v>
          </cell>
          <cell r="AN14">
            <v>2.4276000000000004</v>
          </cell>
          <cell r="AO14">
            <v>2.4276000000000004</v>
          </cell>
          <cell r="AP14">
            <v>2.4276000000000004</v>
          </cell>
          <cell r="AQ14">
            <v>2.4276000000000004</v>
          </cell>
          <cell r="AR14">
            <v>2.4276000000000004</v>
          </cell>
          <cell r="AS14">
            <v>2.4276000000000004</v>
          </cell>
          <cell r="AT14">
            <v>2.4276000000000004</v>
          </cell>
          <cell r="AU14">
            <v>2.4276000000000004</v>
          </cell>
          <cell r="AW14">
            <v>29.13120000000001</v>
          </cell>
          <cell r="AY14">
            <v>2.4761520000000004</v>
          </cell>
          <cell r="AZ14">
            <v>2.4761520000000004</v>
          </cell>
          <cell r="BA14">
            <v>2.4761520000000004</v>
          </cell>
          <cell r="BB14">
            <v>2.4761520000000004</v>
          </cell>
          <cell r="BC14">
            <v>2.4761520000000004</v>
          </cell>
          <cell r="BD14">
            <v>2.4761520000000004</v>
          </cell>
          <cell r="BE14">
            <v>2.4761520000000004</v>
          </cell>
          <cell r="BF14">
            <v>2.4761520000000004</v>
          </cell>
          <cell r="BG14">
            <v>2.4761520000000004</v>
          </cell>
          <cell r="BH14">
            <v>2.4761520000000004</v>
          </cell>
          <cell r="BI14">
            <v>2.4761520000000004</v>
          </cell>
          <cell r="BJ14">
            <v>2.4761520000000004</v>
          </cell>
          <cell r="BL14">
            <v>29.713823999999999</v>
          </cell>
          <cell r="BN14">
            <v>2.5256750400000003</v>
          </cell>
          <cell r="BO14">
            <v>2.5256750400000003</v>
          </cell>
          <cell r="BP14">
            <v>2.5256750400000003</v>
          </cell>
          <cell r="BQ14">
            <v>2.5256750400000003</v>
          </cell>
          <cell r="BR14">
            <v>2.5256750400000003</v>
          </cell>
          <cell r="BS14">
            <v>2.5256750400000003</v>
          </cell>
          <cell r="BT14">
            <v>2.5256750400000003</v>
          </cell>
          <cell r="BU14">
            <v>2.5256750400000003</v>
          </cell>
          <cell r="BV14">
            <v>2.5256750400000003</v>
          </cell>
          <cell r="BW14">
            <v>2.5256750400000003</v>
          </cell>
          <cell r="BX14">
            <v>2.5256750400000003</v>
          </cell>
          <cell r="BY14">
            <v>2.5256750400000003</v>
          </cell>
          <cell r="CA14">
            <v>30.308100479999997</v>
          </cell>
        </row>
        <row r="15">
          <cell r="B15" t="str">
            <v>Corporate Expense</v>
          </cell>
          <cell r="D15" t="str">
            <v>Fixed</v>
          </cell>
          <cell r="F15">
            <v>2.3000000000000003</v>
          </cell>
          <cell r="G15">
            <v>2.3000000000000003</v>
          </cell>
          <cell r="H15">
            <v>2.3000000000000003</v>
          </cell>
          <cell r="I15">
            <v>2.3000000000000003</v>
          </cell>
          <cell r="J15">
            <v>2.3000000000000003</v>
          </cell>
          <cell r="K15">
            <v>2.3000000000000003</v>
          </cell>
          <cell r="L15">
            <v>2.3000000000000003</v>
          </cell>
          <cell r="M15">
            <v>2.3000000000000003</v>
          </cell>
          <cell r="N15">
            <v>2.3000000000000003</v>
          </cell>
          <cell r="O15">
            <v>2.3000000000000003</v>
          </cell>
          <cell r="P15">
            <v>2.3000000000000003</v>
          </cell>
          <cell r="Q15">
            <v>2.3000000000000003</v>
          </cell>
          <cell r="S15">
            <v>27.6</v>
          </cell>
          <cell r="U15">
            <v>2.3460000000000005</v>
          </cell>
          <cell r="V15">
            <v>2.3460000000000005</v>
          </cell>
          <cell r="W15">
            <v>2.3460000000000005</v>
          </cell>
          <cell r="X15">
            <v>2.3460000000000005</v>
          </cell>
          <cell r="Y15">
            <v>2.3460000000000005</v>
          </cell>
          <cell r="Z15">
            <v>2.3460000000000005</v>
          </cell>
          <cell r="AA15">
            <v>2.3460000000000005</v>
          </cell>
          <cell r="AB15">
            <v>2.3460000000000005</v>
          </cell>
          <cell r="AC15">
            <v>2.3460000000000005</v>
          </cell>
          <cell r="AD15">
            <v>2.3460000000000005</v>
          </cell>
          <cell r="AE15">
            <v>2.3460000000000005</v>
          </cell>
          <cell r="AF15">
            <v>2.3460000000000005</v>
          </cell>
          <cell r="AH15">
            <v>28.152000000000005</v>
          </cell>
          <cell r="AJ15">
            <v>2.3929200000000006</v>
          </cell>
          <cell r="AK15">
            <v>2.3929200000000006</v>
          </cell>
          <cell r="AL15">
            <v>2.3929200000000006</v>
          </cell>
          <cell r="AM15">
            <v>2.3929200000000006</v>
          </cell>
          <cell r="AN15">
            <v>2.3929200000000006</v>
          </cell>
          <cell r="AO15">
            <v>2.3929200000000006</v>
          </cell>
          <cell r="AP15">
            <v>2.3929200000000006</v>
          </cell>
          <cell r="AQ15">
            <v>2.3929200000000006</v>
          </cell>
          <cell r="AR15">
            <v>2.3929200000000006</v>
          </cell>
          <cell r="AS15">
            <v>2.3929200000000006</v>
          </cell>
          <cell r="AT15">
            <v>2.3929200000000006</v>
          </cell>
          <cell r="AU15">
            <v>2.3929200000000006</v>
          </cell>
          <cell r="AW15">
            <v>28.715040000000005</v>
          </cell>
          <cell r="AY15">
            <v>2.4407784000000006</v>
          </cell>
          <cell r="AZ15">
            <v>2.4407784000000006</v>
          </cell>
          <cell r="BA15">
            <v>2.4407784000000006</v>
          </cell>
          <cell r="BB15">
            <v>2.4407784000000006</v>
          </cell>
          <cell r="BC15">
            <v>2.4407784000000006</v>
          </cell>
          <cell r="BD15">
            <v>2.4407784000000006</v>
          </cell>
          <cell r="BE15">
            <v>2.4407784000000006</v>
          </cell>
          <cell r="BF15">
            <v>2.4407784000000006</v>
          </cell>
          <cell r="BG15">
            <v>2.4407784000000006</v>
          </cell>
          <cell r="BH15">
            <v>2.4407784000000006</v>
          </cell>
          <cell r="BI15">
            <v>2.4407784000000006</v>
          </cell>
          <cell r="BJ15">
            <v>2.4407784000000006</v>
          </cell>
          <cell r="BL15">
            <v>29.289340800000002</v>
          </cell>
          <cell r="BN15">
            <v>2.4895939680000008</v>
          </cell>
          <cell r="BO15">
            <v>2.4895939680000008</v>
          </cell>
          <cell r="BP15">
            <v>2.4895939680000008</v>
          </cell>
          <cell r="BQ15">
            <v>2.4895939680000008</v>
          </cell>
          <cell r="BR15">
            <v>2.4895939680000008</v>
          </cell>
          <cell r="BS15">
            <v>2.4895939680000008</v>
          </cell>
          <cell r="BT15">
            <v>2.4895939680000008</v>
          </cell>
          <cell r="BU15">
            <v>2.4895939680000008</v>
          </cell>
          <cell r="BV15">
            <v>2.4895939680000008</v>
          </cell>
          <cell r="BW15">
            <v>2.4895939680000008</v>
          </cell>
          <cell r="BX15">
            <v>2.4895939680000008</v>
          </cell>
          <cell r="BY15">
            <v>2.4895939680000008</v>
          </cell>
          <cell r="CA15">
            <v>29.875127616000011</v>
          </cell>
        </row>
        <row r="16">
          <cell r="B16" t="str">
            <v>Total Information Technology</v>
          </cell>
          <cell r="F16">
            <v>27.954730000000001</v>
          </cell>
          <cell r="G16">
            <v>78.060798243672735</v>
          </cell>
          <cell r="H16">
            <v>78.060798243672735</v>
          </cell>
          <cell r="I16">
            <v>78.060798243672735</v>
          </cell>
          <cell r="J16">
            <v>78.060798243672735</v>
          </cell>
          <cell r="K16">
            <v>78.060798243672735</v>
          </cell>
          <cell r="L16">
            <v>78.060798243672735</v>
          </cell>
          <cell r="M16">
            <v>78.060798243672735</v>
          </cell>
          <cell r="N16">
            <v>78.060798243672735</v>
          </cell>
          <cell r="O16">
            <v>78.060798243672735</v>
          </cell>
          <cell r="P16">
            <v>78.060798243672735</v>
          </cell>
          <cell r="Q16">
            <v>78.060798243672735</v>
          </cell>
          <cell r="S16">
            <v>886.62351068040005</v>
          </cell>
          <cell r="U16">
            <v>28.513824600000003</v>
          </cell>
          <cell r="V16">
            <v>79.62201420854619</v>
          </cell>
          <cell r="W16">
            <v>79.62201420854619</v>
          </cell>
          <cell r="X16">
            <v>79.62201420854619</v>
          </cell>
          <cell r="Y16">
            <v>79.62201420854619</v>
          </cell>
          <cell r="Z16">
            <v>79.62201420854619</v>
          </cell>
          <cell r="AA16">
            <v>79.62201420854619</v>
          </cell>
          <cell r="AB16">
            <v>79.62201420854619</v>
          </cell>
          <cell r="AC16">
            <v>79.62201420854619</v>
          </cell>
          <cell r="AD16">
            <v>79.62201420854619</v>
          </cell>
          <cell r="AE16">
            <v>79.62201420854619</v>
          </cell>
          <cell r="AF16">
            <v>79.62201420854619</v>
          </cell>
          <cell r="AH16">
            <v>904.3559808940081</v>
          </cell>
          <cell r="AJ16">
            <v>29.084101092000008</v>
          </cell>
          <cell r="AK16">
            <v>81.21445449271711</v>
          </cell>
          <cell r="AL16">
            <v>81.21445449271711</v>
          </cell>
          <cell r="AM16">
            <v>81.21445449271711</v>
          </cell>
          <cell r="AN16">
            <v>81.21445449271711</v>
          </cell>
          <cell r="AO16">
            <v>81.21445449271711</v>
          </cell>
          <cell r="AP16">
            <v>81.21445449271711</v>
          </cell>
          <cell r="AQ16">
            <v>81.21445449271711</v>
          </cell>
          <cell r="AR16">
            <v>81.21445449271711</v>
          </cell>
          <cell r="AS16">
            <v>81.21445449271711</v>
          </cell>
          <cell r="AT16">
            <v>81.21445449271711</v>
          </cell>
          <cell r="AU16">
            <v>81.21445449271711</v>
          </cell>
          <cell r="AW16">
            <v>922.44310051188836</v>
          </cell>
          <cell r="AY16">
            <v>29.665783113840003</v>
          </cell>
          <cell r="AZ16">
            <v>82.838743582571453</v>
          </cell>
          <cell r="BA16">
            <v>82.838743582571453</v>
          </cell>
          <cell r="BB16">
            <v>82.838743582571453</v>
          </cell>
          <cell r="BC16">
            <v>82.838743582571453</v>
          </cell>
          <cell r="BD16">
            <v>82.838743582571453</v>
          </cell>
          <cell r="BE16">
            <v>82.838743582571453</v>
          </cell>
          <cell r="BF16">
            <v>82.838743582571453</v>
          </cell>
          <cell r="BG16">
            <v>82.838743582571453</v>
          </cell>
          <cell r="BH16">
            <v>82.838743582571453</v>
          </cell>
          <cell r="BI16">
            <v>82.838743582571453</v>
          </cell>
          <cell r="BJ16">
            <v>82.838743582571453</v>
          </cell>
          <cell r="BL16">
            <v>940.89196252212594</v>
          </cell>
          <cell r="BN16">
            <v>30.259098776116808</v>
          </cell>
          <cell r="BO16">
            <v>84.495518454222889</v>
          </cell>
          <cell r="BP16">
            <v>84.495518454222889</v>
          </cell>
          <cell r="BQ16">
            <v>84.495518454222889</v>
          </cell>
          <cell r="BR16">
            <v>84.495518454222889</v>
          </cell>
          <cell r="BS16">
            <v>84.495518454222889</v>
          </cell>
          <cell r="BT16">
            <v>84.495518454222889</v>
          </cell>
          <cell r="BU16">
            <v>84.495518454222889</v>
          </cell>
          <cell r="BV16">
            <v>84.495518454222889</v>
          </cell>
          <cell r="BW16">
            <v>84.495518454222889</v>
          </cell>
          <cell r="BX16">
            <v>84.495518454222889</v>
          </cell>
          <cell r="BY16">
            <v>84.495518454222889</v>
          </cell>
          <cell r="CA16">
            <v>959.70980177256843</v>
          </cell>
        </row>
        <row r="18">
          <cell r="B18" t="str">
            <v>Finance</v>
          </cell>
        </row>
        <row r="19">
          <cell r="B19" t="str">
            <v>Salaries Expense</v>
          </cell>
          <cell r="D19" t="str">
            <v>Fixed</v>
          </cell>
          <cell r="F19">
            <v>69.329610625000029</v>
          </cell>
          <cell r="G19">
            <v>69.329610625000029</v>
          </cell>
          <cell r="H19">
            <v>69.329610625000029</v>
          </cell>
          <cell r="I19">
            <v>69.329610625000029</v>
          </cell>
          <cell r="J19">
            <v>69.329610625000029</v>
          </cell>
          <cell r="K19">
            <v>69.329610625000029</v>
          </cell>
          <cell r="L19">
            <v>69.329610625000029</v>
          </cell>
          <cell r="M19">
            <v>69.329610625000029</v>
          </cell>
          <cell r="N19">
            <v>69.329610625000029</v>
          </cell>
          <cell r="O19">
            <v>69.329610625000029</v>
          </cell>
          <cell r="P19">
            <v>69.329610625000029</v>
          </cell>
          <cell r="Q19">
            <v>69.329610625000029</v>
          </cell>
          <cell r="S19">
            <v>831.95532750000029</v>
          </cell>
          <cell r="U19">
            <v>70.716202837500035</v>
          </cell>
          <cell r="V19">
            <v>70.716202837500035</v>
          </cell>
          <cell r="W19">
            <v>70.716202837500035</v>
          </cell>
          <cell r="X19">
            <v>70.716202837500035</v>
          </cell>
          <cell r="Y19">
            <v>70.716202837500035</v>
          </cell>
          <cell r="Z19">
            <v>70.716202837500035</v>
          </cell>
          <cell r="AA19">
            <v>70.716202837500035</v>
          </cell>
          <cell r="AB19">
            <v>70.716202837500035</v>
          </cell>
          <cell r="AC19">
            <v>70.716202837500035</v>
          </cell>
          <cell r="AD19">
            <v>70.716202837500035</v>
          </cell>
          <cell r="AE19">
            <v>70.716202837500035</v>
          </cell>
          <cell r="AF19">
            <v>70.716202837500035</v>
          </cell>
          <cell r="AH19">
            <v>848.59443405000059</v>
          </cell>
          <cell r="AJ19">
            <v>72.130526894250039</v>
          </cell>
          <cell r="AK19">
            <v>72.130526894250039</v>
          </cell>
          <cell r="AL19">
            <v>72.130526894250039</v>
          </cell>
          <cell r="AM19">
            <v>72.130526894250039</v>
          </cell>
          <cell r="AN19">
            <v>72.130526894250039</v>
          </cell>
          <cell r="AO19">
            <v>72.130526894250039</v>
          </cell>
          <cell r="AP19">
            <v>72.130526894250039</v>
          </cell>
          <cell r="AQ19">
            <v>72.130526894250039</v>
          </cell>
          <cell r="AR19">
            <v>72.130526894250039</v>
          </cell>
          <cell r="AS19">
            <v>72.130526894250039</v>
          </cell>
          <cell r="AT19">
            <v>72.130526894250039</v>
          </cell>
          <cell r="AU19">
            <v>72.130526894250039</v>
          </cell>
          <cell r="AW19">
            <v>865.56632273100024</v>
          </cell>
          <cell r="AY19">
            <v>73.573137432135042</v>
          </cell>
          <cell r="AZ19">
            <v>73.573137432135042</v>
          </cell>
          <cell r="BA19">
            <v>73.573137432135042</v>
          </cell>
          <cell r="BB19">
            <v>73.573137432135042</v>
          </cell>
          <cell r="BC19">
            <v>73.573137432135042</v>
          </cell>
          <cell r="BD19">
            <v>73.573137432135042</v>
          </cell>
          <cell r="BE19">
            <v>73.573137432135042</v>
          </cell>
          <cell r="BF19">
            <v>73.573137432135042</v>
          </cell>
          <cell r="BG19">
            <v>73.573137432135042</v>
          </cell>
          <cell r="BH19">
            <v>73.573137432135042</v>
          </cell>
          <cell r="BI19">
            <v>73.573137432135042</v>
          </cell>
          <cell r="BJ19">
            <v>73.573137432135042</v>
          </cell>
          <cell r="BL19">
            <v>882.87764918562027</v>
          </cell>
          <cell r="BN19">
            <v>75.044600180777749</v>
          </cell>
          <cell r="BO19">
            <v>75.044600180777749</v>
          </cell>
          <cell r="BP19">
            <v>75.044600180777749</v>
          </cell>
          <cell r="BQ19">
            <v>75.044600180777749</v>
          </cell>
          <cell r="BR19">
            <v>75.044600180777749</v>
          </cell>
          <cell r="BS19">
            <v>75.044600180777749</v>
          </cell>
          <cell r="BT19">
            <v>75.044600180777749</v>
          </cell>
          <cell r="BU19">
            <v>75.044600180777749</v>
          </cell>
          <cell r="BV19">
            <v>75.044600180777749</v>
          </cell>
          <cell r="BW19">
            <v>75.044600180777749</v>
          </cell>
          <cell r="BX19">
            <v>75.044600180777749</v>
          </cell>
          <cell r="BY19">
            <v>75.044600180777749</v>
          </cell>
          <cell r="CA19">
            <v>900.53520216933282</v>
          </cell>
        </row>
        <row r="20">
          <cell r="B20" t="str">
            <v>Marketing Expense</v>
          </cell>
          <cell r="D20" t="str">
            <v>Variable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H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L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CA20">
            <v>0</v>
          </cell>
        </row>
        <row r="21">
          <cell r="B21" t="str">
            <v>Professional Fees</v>
          </cell>
          <cell r="D21" t="str">
            <v>Variable</v>
          </cell>
          <cell r="F21">
            <v>21.416666666666668</v>
          </cell>
          <cell r="G21">
            <v>21.416666666666668</v>
          </cell>
          <cell r="H21">
            <v>21.416666666666668</v>
          </cell>
          <cell r="I21">
            <v>21.416666666666668</v>
          </cell>
          <cell r="J21">
            <v>21.416666666666668</v>
          </cell>
          <cell r="K21">
            <v>21.416666666666668</v>
          </cell>
          <cell r="L21">
            <v>21.416666666666668</v>
          </cell>
          <cell r="M21">
            <v>21.416666666666668</v>
          </cell>
          <cell r="N21">
            <v>21.416666666666668</v>
          </cell>
          <cell r="O21">
            <v>21.416666666666668</v>
          </cell>
          <cell r="P21">
            <v>21.416666666666668</v>
          </cell>
          <cell r="Q21">
            <v>21.416666666666668</v>
          </cell>
          <cell r="S21">
            <v>257</v>
          </cell>
          <cell r="U21">
            <v>21.845000000000002</v>
          </cell>
          <cell r="V21">
            <v>21.845000000000002</v>
          </cell>
          <cell r="W21">
            <v>21.845000000000002</v>
          </cell>
          <cell r="X21">
            <v>21.845000000000002</v>
          </cell>
          <cell r="Y21">
            <v>21.845000000000002</v>
          </cell>
          <cell r="Z21">
            <v>21.845000000000002</v>
          </cell>
          <cell r="AA21">
            <v>21.845000000000002</v>
          </cell>
          <cell r="AB21">
            <v>21.845000000000002</v>
          </cell>
          <cell r="AC21">
            <v>21.845000000000002</v>
          </cell>
          <cell r="AD21">
            <v>21.845000000000002</v>
          </cell>
          <cell r="AE21">
            <v>21.845000000000002</v>
          </cell>
          <cell r="AF21">
            <v>21.845000000000002</v>
          </cell>
          <cell r="AH21">
            <v>262.14000000000004</v>
          </cell>
          <cell r="AJ21">
            <v>22.281900000000004</v>
          </cell>
          <cell r="AK21">
            <v>22.281900000000004</v>
          </cell>
          <cell r="AL21">
            <v>22.281900000000004</v>
          </cell>
          <cell r="AM21">
            <v>22.281900000000004</v>
          </cell>
          <cell r="AN21">
            <v>22.281900000000004</v>
          </cell>
          <cell r="AO21">
            <v>22.281900000000004</v>
          </cell>
          <cell r="AP21">
            <v>22.281900000000004</v>
          </cell>
          <cell r="AQ21">
            <v>22.281900000000004</v>
          </cell>
          <cell r="AR21">
            <v>22.281900000000004</v>
          </cell>
          <cell r="AS21">
            <v>22.281900000000004</v>
          </cell>
          <cell r="AT21">
            <v>22.281900000000004</v>
          </cell>
          <cell r="AU21">
            <v>22.281900000000004</v>
          </cell>
          <cell r="AW21">
            <v>267.38280000000003</v>
          </cell>
          <cell r="AY21">
            <v>22.727538000000003</v>
          </cell>
          <cell r="AZ21">
            <v>22.727538000000003</v>
          </cell>
          <cell r="BA21">
            <v>22.727538000000003</v>
          </cell>
          <cell r="BB21">
            <v>22.727538000000003</v>
          </cell>
          <cell r="BC21">
            <v>22.727538000000003</v>
          </cell>
          <cell r="BD21">
            <v>22.727538000000003</v>
          </cell>
          <cell r="BE21">
            <v>22.727538000000003</v>
          </cell>
          <cell r="BF21">
            <v>22.727538000000003</v>
          </cell>
          <cell r="BG21">
            <v>22.727538000000003</v>
          </cell>
          <cell r="BH21">
            <v>22.727538000000003</v>
          </cell>
          <cell r="BI21">
            <v>22.727538000000003</v>
          </cell>
          <cell r="BJ21">
            <v>22.727538000000003</v>
          </cell>
          <cell r="BL21">
            <v>272.73045600000006</v>
          </cell>
          <cell r="BN21">
            <v>23.182088760000003</v>
          </cell>
          <cell r="BO21">
            <v>23.182088760000003</v>
          </cell>
          <cell r="BP21">
            <v>23.182088760000003</v>
          </cell>
          <cell r="BQ21">
            <v>23.182088760000003</v>
          </cell>
          <cell r="BR21">
            <v>23.182088760000003</v>
          </cell>
          <cell r="BS21">
            <v>23.182088760000003</v>
          </cell>
          <cell r="BT21">
            <v>23.182088760000003</v>
          </cell>
          <cell r="BU21">
            <v>23.182088760000003</v>
          </cell>
          <cell r="BV21">
            <v>23.182088760000003</v>
          </cell>
          <cell r="BW21">
            <v>23.182088760000003</v>
          </cell>
          <cell r="BX21">
            <v>23.182088760000003</v>
          </cell>
          <cell r="BY21">
            <v>23.182088760000003</v>
          </cell>
          <cell r="CA21">
            <v>278.18506512000005</v>
          </cell>
        </row>
        <row r="22">
          <cell r="B22" t="str">
            <v>Rent and Facilities</v>
          </cell>
          <cell r="D22" t="str">
            <v>Fixed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H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L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CA22">
            <v>0</v>
          </cell>
        </row>
        <row r="23">
          <cell r="B23" t="str">
            <v>Repairs and Maintenance</v>
          </cell>
          <cell r="D23" t="str">
            <v>Fixed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H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L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CA23">
            <v>0</v>
          </cell>
        </row>
        <row r="24">
          <cell r="B24" t="str">
            <v>Technology Expense</v>
          </cell>
          <cell r="D24" t="str">
            <v>Variable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H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L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CA24">
            <v>0</v>
          </cell>
        </row>
        <row r="25">
          <cell r="B25" t="str">
            <v>Travel Expense</v>
          </cell>
          <cell r="D25" t="str">
            <v>Variable</v>
          </cell>
          <cell r="F25">
            <v>0.36499999999999999</v>
          </cell>
          <cell r="G25">
            <v>0.36499999999999999</v>
          </cell>
          <cell r="H25">
            <v>0.36499999999999999</v>
          </cell>
          <cell r="I25">
            <v>0.36499999999999999</v>
          </cell>
          <cell r="J25">
            <v>0.36499999999999999</v>
          </cell>
          <cell r="K25">
            <v>0.36499999999999999</v>
          </cell>
          <cell r="L25">
            <v>0.36499999999999999</v>
          </cell>
          <cell r="M25">
            <v>0.36499999999999999</v>
          </cell>
          <cell r="N25">
            <v>0.36499999999999999</v>
          </cell>
          <cell r="O25">
            <v>0.36499999999999999</v>
          </cell>
          <cell r="P25">
            <v>0.36499999999999999</v>
          </cell>
          <cell r="Q25">
            <v>0.36499999999999999</v>
          </cell>
          <cell r="S25">
            <v>4.38</v>
          </cell>
          <cell r="U25">
            <v>0.37230000000000002</v>
          </cell>
          <cell r="V25">
            <v>0.37230000000000002</v>
          </cell>
          <cell r="W25">
            <v>0.37230000000000002</v>
          </cell>
          <cell r="X25">
            <v>0.37230000000000002</v>
          </cell>
          <cell r="Y25">
            <v>0.37230000000000002</v>
          </cell>
          <cell r="Z25">
            <v>0.37230000000000002</v>
          </cell>
          <cell r="AA25">
            <v>0.37230000000000002</v>
          </cell>
          <cell r="AB25">
            <v>0.37230000000000002</v>
          </cell>
          <cell r="AC25">
            <v>0.37230000000000002</v>
          </cell>
          <cell r="AD25">
            <v>0.37230000000000002</v>
          </cell>
          <cell r="AE25">
            <v>0.37230000000000002</v>
          </cell>
          <cell r="AF25">
            <v>0.37230000000000002</v>
          </cell>
          <cell r="AH25">
            <v>4.4676</v>
          </cell>
          <cell r="AJ25">
            <v>0.37974600000000003</v>
          </cell>
          <cell r="AK25">
            <v>0.37974600000000003</v>
          </cell>
          <cell r="AL25">
            <v>0.37974600000000003</v>
          </cell>
          <cell r="AM25">
            <v>0.37974600000000003</v>
          </cell>
          <cell r="AN25">
            <v>0.37974600000000003</v>
          </cell>
          <cell r="AO25">
            <v>0.37974600000000003</v>
          </cell>
          <cell r="AP25">
            <v>0.37974600000000003</v>
          </cell>
          <cell r="AQ25">
            <v>0.37974600000000003</v>
          </cell>
          <cell r="AR25">
            <v>0.37974600000000003</v>
          </cell>
          <cell r="AS25">
            <v>0.37974600000000003</v>
          </cell>
          <cell r="AT25">
            <v>0.37974600000000003</v>
          </cell>
          <cell r="AU25">
            <v>0.37974600000000003</v>
          </cell>
          <cell r="AW25">
            <v>4.5569519999999999</v>
          </cell>
          <cell r="AY25">
            <v>0.38734092000000003</v>
          </cell>
          <cell r="AZ25">
            <v>0.38734092000000003</v>
          </cell>
          <cell r="BA25">
            <v>0.38734092000000003</v>
          </cell>
          <cell r="BB25">
            <v>0.38734092000000003</v>
          </cell>
          <cell r="BC25">
            <v>0.38734092000000003</v>
          </cell>
          <cell r="BD25">
            <v>0.38734092000000003</v>
          </cell>
          <cell r="BE25">
            <v>0.38734092000000003</v>
          </cell>
          <cell r="BF25">
            <v>0.38734092000000003</v>
          </cell>
          <cell r="BG25">
            <v>0.38734092000000003</v>
          </cell>
          <cell r="BH25">
            <v>0.38734092000000003</v>
          </cell>
          <cell r="BI25">
            <v>0.38734092000000003</v>
          </cell>
          <cell r="BJ25">
            <v>0.38734092000000003</v>
          </cell>
          <cell r="BL25">
            <v>4.6480910400000006</v>
          </cell>
          <cell r="BN25">
            <v>0.39508773840000005</v>
          </cell>
          <cell r="BO25">
            <v>0.39508773840000005</v>
          </cell>
          <cell r="BP25">
            <v>0.39508773840000005</v>
          </cell>
          <cell r="BQ25">
            <v>0.39508773840000005</v>
          </cell>
          <cell r="BR25">
            <v>0.39508773840000005</v>
          </cell>
          <cell r="BS25">
            <v>0.39508773840000005</v>
          </cell>
          <cell r="BT25">
            <v>0.39508773840000005</v>
          </cell>
          <cell r="BU25">
            <v>0.39508773840000005</v>
          </cell>
          <cell r="BV25">
            <v>0.39508773840000005</v>
          </cell>
          <cell r="BW25">
            <v>0.39508773840000005</v>
          </cell>
          <cell r="BX25">
            <v>0.39508773840000005</v>
          </cell>
          <cell r="BY25">
            <v>0.39508773840000005</v>
          </cell>
          <cell r="CA25">
            <v>4.7410528608000009</v>
          </cell>
        </row>
        <row r="26">
          <cell r="B26" t="str">
            <v>Corporate Expense</v>
          </cell>
          <cell r="D26" t="str">
            <v>Fixed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L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CA26">
            <v>0</v>
          </cell>
        </row>
        <row r="27">
          <cell r="B27" t="str">
            <v>Total Finance</v>
          </cell>
          <cell r="F27">
            <v>91.111277291666696</v>
          </cell>
          <cell r="G27">
            <v>91.111277291666696</v>
          </cell>
          <cell r="H27">
            <v>91.111277291666696</v>
          </cell>
          <cell r="I27">
            <v>91.111277291666696</v>
          </cell>
          <cell r="J27">
            <v>91.111277291666696</v>
          </cell>
          <cell r="K27">
            <v>91.111277291666696</v>
          </cell>
          <cell r="L27">
            <v>91.111277291666696</v>
          </cell>
          <cell r="M27">
            <v>91.111277291666696</v>
          </cell>
          <cell r="N27">
            <v>91.111277291666696</v>
          </cell>
          <cell r="O27">
            <v>91.111277291666696</v>
          </cell>
          <cell r="P27">
            <v>91.111277291666696</v>
          </cell>
          <cell r="Q27">
            <v>91.111277291666696</v>
          </cell>
          <cell r="S27">
            <v>1093.3353275000004</v>
          </cell>
          <cell r="U27">
            <v>92.933502837500043</v>
          </cell>
          <cell r="V27">
            <v>92.933502837500043</v>
          </cell>
          <cell r="W27">
            <v>92.933502837500043</v>
          </cell>
          <cell r="X27">
            <v>92.933502837500043</v>
          </cell>
          <cell r="Y27">
            <v>92.933502837500043</v>
          </cell>
          <cell r="Z27">
            <v>92.933502837500043</v>
          </cell>
          <cell r="AA27">
            <v>92.933502837500043</v>
          </cell>
          <cell r="AB27">
            <v>92.933502837500043</v>
          </cell>
          <cell r="AC27">
            <v>92.933502837500043</v>
          </cell>
          <cell r="AD27">
            <v>92.933502837500043</v>
          </cell>
          <cell r="AE27">
            <v>92.933502837500043</v>
          </cell>
          <cell r="AF27">
            <v>92.933502837500043</v>
          </cell>
          <cell r="AH27">
            <v>1115.2020340500007</v>
          </cell>
          <cell r="AJ27">
            <v>94.792172894250044</v>
          </cell>
          <cell r="AK27">
            <v>94.792172894250044</v>
          </cell>
          <cell r="AL27">
            <v>94.792172894250044</v>
          </cell>
          <cell r="AM27">
            <v>94.792172894250044</v>
          </cell>
          <cell r="AN27">
            <v>94.792172894250044</v>
          </cell>
          <cell r="AO27">
            <v>94.792172894250044</v>
          </cell>
          <cell r="AP27">
            <v>94.792172894250044</v>
          </cell>
          <cell r="AQ27">
            <v>94.792172894250044</v>
          </cell>
          <cell r="AR27">
            <v>94.792172894250044</v>
          </cell>
          <cell r="AS27">
            <v>94.792172894250044</v>
          </cell>
          <cell r="AT27">
            <v>94.792172894250044</v>
          </cell>
          <cell r="AU27">
            <v>94.792172894250044</v>
          </cell>
          <cell r="AW27">
            <v>1137.5060747310004</v>
          </cell>
          <cell r="AY27">
            <v>96.688016352135037</v>
          </cell>
          <cell r="AZ27">
            <v>96.688016352135037</v>
          </cell>
          <cell r="BA27">
            <v>96.688016352135037</v>
          </cell>
          <cell r="BB27">
            <v>96.688016352135037</v>
          </cell>
          <cell r="BC27">
            <v>96.688016352135037</v>
          </cell>
          <cell r="BD27">
            <v>96.688016352135037</v>
          </cell>
          <cell r="BE27">
            <v>96.688016352135037</v>
          </cell>
          <cell r="BF27">
            <v>96.688016352135037</v>
          </cell>
          <cell r="BG27">
            <v>96.688016352135037</v>
          </cell>
          <cell r="BH27">
            <v>96.688016352135037</v>
          </cell>
          <cell r="BI27">
            <v>96.688016352135037</v>
          </cell>
          <cell r="BJ27">
            <v>96.688016352135037</v>
          </cell>
          <cell r="BL27">
            <v>1160.2561962256204</v>
          </cell>
          <cell r="BN27">
            <v>98.621776679177756</v>
          </cell>
          <cell r="BO27">
            <v>98.621776679177756</v>
          </cell>
          <cell r="BP27">
            <v>98.621776679177756</v>
          </cell>
          <cell r="BQ27">
            <v>98.621776679177756</v>
          </cell>
          <cell r="BR27">
            <v>98.621776679177756</v>
          </cell>
          <cell r="BS27">
            <v>98.621776679177756</v>
          </cell>
          <cell r="BT27">
            <v>98.621776679177756</v>
          </cell>
          <cell r="BU27">
            <v>98.621776679177756</v>
          </cell>
          <cell r="BV27">
            <v>98.621776679177756</v>
          </cell>
          <cell r="BW27">
            <v>98.621776679177756</v>
          </cell>
          <cell r="BX27">
            <v>98.621776679177756</v>
          </cell>
          <cell r="BY27">
            <v>98.621776679177756</v>
          </cell>
          <cell r="CA27">
            <v>1183.4613201501329</v>
          </cell>
        </row>
        <row r="29">
          <cell r="B29" t="str">
            <v>Marketing</v>
          </cell>
        </row>
        <row r="30">
          <cell r="B30" t="str">
            <v>Salaries Expense</v>
          </cell>
          <cell r="D30" t="str">
            <v>Fixed</v>
          </cell>
          <cell r="F30">
            <v>37.147376142595554</v>
          </cell>
          <cell r="G30">
            <v>37.147376142595554</v>
          </cell>
          <cell r="H30">
            <v>37.147376142595554</v>
          </cell>
          <cell r="I30">
            <v>37.147376142595554</v>
          </cell>
          <cell r="J30">
            <v>37.147376142595554</v>
          </cell>
          <cell r="K30">
            <v>37.147376142595554</v>
          </cell>
          <cell r="L30">
            <v>37.147376142595554</v>
          </cell>
          <cell r="M30">
            <v>37.147376142595554</v>
          </cell>
          <cell r="N30">
            <v>37.147376142595554</v>
          </cell>
          <cell r="O30">
            <v>37.147376142595554</v>
          </cell>
          <cell r="P30">
            <v>37.147376142595554</v>
          </cell>
          <cell r="Q30">
            <v>37.147376142595554</v>
          </cell>
          <cell r="S30">
            <v>445.76851371114668</v>
          </cell>
          <cell r="U30">
            <v>37.890323665447468</v>
          </cell>
          <cell r="V30">
            <v>37.890323665447468</v>
          </cell>
          <cell r="W30">
            <v>37.890323665447468</v>
          </cell>
          <cell r="X30">
            <v>37.890323665447468</v>
          </cell>
          <cell r="Y30">
            <v>37.890323665447468</v>
          </cell>
          <cell r="Z30">
            <v>37.890323665447468</v>
          </cell>
          <cell r="AA30">
            <v>37.890323665447468</v>
          </cell>
          <cell r="AB30">
            <v>37.890323665447468</v>
          </cell>
          <cell r="AC30">
            <v>37.890323665447468</v>
          </cell>
          <cell r="AD30">
            <v>37.890323665447468</v>
          </cell>
          <cell r="AE30">
            <v>37.890323665447468</v>
          </cell>
          <cell r="AF30">
            <v>37.890323665447468</v>
          </cell>
          <cell r="AH30">
            <v>454.6838839853695</v>
          </cell>
          <cell r="AJ30">
            <v>38.648130138756422</v>
          </cell>
          <cell r="AK30">
            <v>38.648130138756422</v>
          </cell>
          <cell r="AL30">
            <v>38.648130138756422</v>
          </cell>
          <cell r="AM30">
            <v>38.648130138756422</v>
          </cell>
          <cell r="AN30">
            <v>38.648130138756422</v>
          </cell>
          <cell r="AO30">
            <v>38.648130138756422</v>
          </cell>
          <cell r="AP30">
            <v>38.648130138756422</v>
          </cell>
          <cell r="AQ30">
            <v>38.648130138756422</v>
          </cell>
          <cell r="AR30">
            <v>38.648130138756422</v>
          </cell>
          <cell r="AS30">
            <v>38.648130138756422</v>
          </cell>
          <cell r="AT30">
            <v>38.648130138756422</v>
          </cell>
          <cell r="AU30">
            <v>38.648130138756422</v>
          </cell>
          <cell r="AW30">
            <v>463.77756166507703</v>
          </cell>
          <cell r="AY30">
            <v>39.421092741531552</v>
          </cell>
          <cell r="AZ30">
            <v>39.421092741531552</v>
          </cell>
          <cell r="BA30">
            <v>39.421092741531552</v>
          </cell>
          <cell r="BB30">
            <v>39.421092741531552</v>
          </cell>
          <cell r="BC30">
            <v>39.421092741531552</v>
          </cell>
          <cell r="BD30">
            <v>39.421092741531552</v>
          </cell>
          <cell r="BE30">
            <v>39.421092741531552</v>
          </cell>
          <cell r="BF30">
            <v>39.421092741531552</v>
          </cell>
          <cell r="BG30">
            <v>39.421092741531552</v>
          </cell>
          <cell r="BH30">
            <v>39.421092741531552</v>
          </cell>
          <cell r="BI30">
            <v>39.421092741531552</v>
          </cell>
          <cell r="BJ30">
            <v>39.421092741531552</v>
          </cell>
          <cell r="BL30">
            <v>473.05311289837852</v>
          </cell>
          <cell r="BN30">
            <v>40.209514596362183</v>
          </cell>
          <cell r="BO30">
            <v>40.209514596362183</v>
          </cell>
          <cell r="BP30">
            <v>40.209514596362183</v>
          </cell>
          <cell r="BQ30">
            <v>40.209514596362183</v>
          </cell>
          <cell r="BR30">
            <v>40.209514596362183</v>
          </cell>
          <cell r="BS30">
            <v>40.209514596362183</v>
          </cell>
          <cell r="BT30">
            <v>40.209514596362183</v>
          </cell>
          <cell r="BU30">
            <v>40.209514596362183</v>
          </cell>
          <cell r="BV30">
            <v>40.209514596362183</v>
          </cell>
          <cell r="BW30">
            <v>40.209514596362183</v>
          </cell>
          <cell r="BX30">
            <v>40.209514596362183</v>
          </cell>
          <cell r="BY30">
            <v>40.209514596362183</v>
          </cell>
          <cell r="CA30">
            <v>482.51417515634608</v>
          </cell>
        </row>
        <row r="31">
          <cell r="B31" t="str">
            <v>Marketing Expense</v>
          </cell>
          <cell r="D31" t="str">
            <v>Variable</v>
          </cell>
          <cell r="F31">
            <v>10.871416666666667</v>
          </cell>
          <cell r="G31">
            <v>10.871416666666667</v>
          </cell>
          <cell r="H31">
            <v>10.871416666666667</v>
          </cell>
          <cell r="I31">
            <v>10.871416666666667</v>
          </cell>
          <cell r="J31">
            <v>10.871416666666667</v>
          </cell>
          <cell r="K31">
            <v>10.871416666666667</v>
          </cell>
          <cell r="L31">
            <v>10.871416666666667</v>
          </cell>
          <cell r="M31">
            <v>10.871416666666667</v>
          </cell>
          <cell r="N31">
            <v>10.871416666666667</v>
          </cell>
          <cell r="O31">
            <v>10.871416666666667</v>
          </cell>
          <cell r="P31">
            <v>10.871416666666667</v>
          </cell>
          <cell r="Q31">
            <v>10.871416666666667</v>
          </cell>
          <cell r="S31">
            <v>130.45699999999999</v>
          </cell>
          <cell r="U31">
            <v>11.088845000000001</v>
          </cell>
          <cell r="V31">
            <v>11.088845000000001</v>
          </cell>
          <cell r="W31">
            <v>11.088845000000001</v>
          </cell>
          <cell r="X31">
            <v>11.088845000000001</v>
          </cell>
          <cell r="Y31">
            <v>11.088845000000001</v>
          </cell>
          <cell r="Z31">
            <v>11.088845000000001</v>
          </cell>
          <cell r="AA31">
            <v>11.088845000000001</v>
          </cell>
          <cell r="AB31">
            <v>11.088845000000001</v>
          </cell>
          <cell r="AC31">
            <v>11.088845000000001</v>
          </cell>
          <cell r="AD31">
            <v>11.088845000000001</v>
          </cell>
          <cell r="AE31">
            <v>11.088845000000001</v>
          </cell>
          <cell r="AF31">
            <v>11.088845000000001</v>
          </cell>
          <cell r="AH31">
            <v>133.06614000000005</v>
          </cell>
          <cell r="AJ31">
            <v>11.310621900000001</v>
          </cell>
          <cell r="AK31">
            <v>11.310621900000001</v>
          </cell>
          <cell r="AL31">
            <v>11.310621900000001</v>
          </cell>
          <cell r="AM31">
            <v>11.310621900000001</v>
          </cell>
          <cell r="AN31">
            <v>11.310621900000001</v>
          </cell>
          <cell r="AO31">
            <v>11.310621900000001</v>
          </cell>
          <cell r="AP31">
            <v>11.310621900000001</v>
          </cell>
          <cell r="AQ31">
            <v>11.310621900000001</v>
          </cell>
          <cell r="AR31">
            <v>11.310621900000001</v>
          </cell>
          <cell r="AS31">
            <v>11.310621900000001</v>
          </cell>
          <cell r="AT31">
            <v>11.310621900000001</v>
          </cell>
          <cell r="AU31">
            <v>11.310621900000001</v>
          </cell>
          <cell r="AW31">
            <v>135.72746280000001</v>
          </cell>
          <cell r="AY31">
            <v>11.536834338000002</v>
          </cell>
          <cell r="AZ31">
            <v>11.536834338000002</v>
          </cell>
          <cell r="BA31">
            <v>11.536834338000002</v>
          </cell>
          <cell r="BB31">
            <v>11.536834338000002</v>
          </cell>
          <cell r="BC31">
            <v>11.536834338000002</v>
          </cell>
          <cell r="BD31">
            <v>11.536834338000002</v>
          </cell>
          <cell r="BE31">
            <v>11.536834338000002</v>
          </cell>
          <cell r="BF31">
            <v>11.536834338000002</v>
          </cell>
          <cell r="BG31">
            <v>11.536834338000002</v>
          </cell>
          <cell r="BH31">
            <v>11.536834338000002</v>
          </cell>
          <cell r="BI31">
            <v>11.536834338000002</v>
          </cell>
          <cell r="BJ31">
            <v>11.536834338000002</v>
          </cell>
          <cell r="BL31">
            <v>138.44201205600004</v>
          </cell>
          <cell r="BN31">
            <v>11.767571024760002</v>
          </cell>
          <cell r="BO31">
            <v>11.767571024760002</v>
          </cell>
          <cell r="BP31">
            <v>11.767571024760002</v>
          </cell>
          <cell r="BQ31">
            <v>11.767571024760002</v>
          </cell>
          <cell r="BR31">
            <v>11.767571024760002</v>
          </cell>
          <cell r="BS31">
            <v>11.767571024760002</v>
          </cell>
          <cell r="BT31">
            <v>11.767571024760002</v>
          </cell>
          <cell r="BU31">
            <v>11.767571024760002</v>
          </cell>
          <cell r="BV31">
            <v>11.767571024760002</v>
          </cell>
          <cell r="BW31">
            <v>11.767571024760002</v>
          </cell>
          <cell r="BX31">
            <v>11.767571024760002</v>
          </cell>
          <cell r="BY31">
            <v>11.767571024760002</v>
          </cell>
          <cell r="CA31">
            <v>141.21085229712003</v>
          </cell>
        </row>
        <row r="32">
          <cell r="B32" t="str">
            <v>Professional Fees</v>
          </cell>
          <cell r="D32" t="str">
            <v>Variable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L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0</v>
          </cell>
        </row>
        <row r="33">
          <cell r="B33" t="str">
            <v>Rent and Facilities</v>
          </cell>
          <cell r="D33" t="str">
            <v>Fixed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L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A33">
            <v>0</v>
          </cell>
        </row>
        <row r="34">
          <cell r="B34" t="str">
            <v>Repairs and Maintenance</v>
          </cell>
          <cell r="D34" t="str">
            <v>Fixed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H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L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0</v>
          </cell>
        </row>
        <row r="35">
          <cell r="B35" t="str">
            <v>Technology Expense</v>
          </cell>
          <cell r="D35" t="str">
            <v>Variable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L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0</v>
          </cell>
        </row>
        <row r="36">
          <cell r="B36" t="str">
            <v>Travel Expense</v>
          </cell>
          <cell r="D36" t="str">
            <v>Variable</v>
          </cell>
          <cell r="F36">
            <v>0.32500000000000001</v>
          </cell>
          <cell r="G36">
            <v>0.32500000000000001</v>
          </cell>
          <cell r="H36">
            <v>0.32500000000000001</v>
          </cell>
          <cell r="I36">
            <v>0.32500000000000001</v>
          </cell>
          <cell r="J36">
            <v>0.32500000000000001</v>
          </cell>
          <cell r="K36">
            <v>0.32500000000000001</v>
          </cell>
          <cell r="L36">
            <v>0.32500000000000001</v>
          </cell>
          <cell r="M36">
            <v>0.32500000000000001</v>
          </cell>
          <cell r="N36">
            <v>0.32500000000000001</v>
          </cell>
          <cell r="O36">
            <v>0.32500000000000001</v>
          </cell>
          <cell r="P36">
            <v>0.32500000000000001</v>
          </cell>
          <cell r="Q36">
            <v>0.32500000000000001</v>
          </cell>
          <cell r="S36">
            <v>3.9</v>
          </cell>
          <cell r="U36">
            <v>0.33150000000000002</v>
          </cell>
          <cell r="V36">
            <v>0.33150000000000002</v>
          </cell>
          <cell r="W36">
            <v>0.33150000000000002</v>
          </cell>
          <cell r="X36">
            <v>0.33150000000000002</v>
          </cell>
          <cell r="Y36">
            <v>0.33150000000000002</v>
          </cell>
          <cell r="Z36">
            <v>0.33150000000000002</v>
          </cell>
          <cell r="AA36">
            <v>0.33150000000000002</v>
          </cell>
          <cell r="AB36">
            <v>0.33150000000000002</v>
          </cell>
          <cell r="AC36">
            <v>0.33150000000000002</v>
          </cell>
          <cell r="AD36">
            <v>0.33150000000000002</v>
          </cell>
          <cell r="AE36">
            <v>0.33150000000000002</v>
          </cell>
          <cell r="AF36">
            <v>0.33150000000000002</v>
          </cell>
          <cell r="AH36">
            <v>3.9780000000000011</v>
          </cell>
          <cell r="AJ36">
            <v>0.33813000000000004</v>
          </cell>
          <cell r="AK36">
            <v>0.33813000000000004</v>
          </cell>
          <cell r="AL36">
            <v>0.33813000000000004</v>
          </cell>
          <cell r="AM36">
            <v>0.33813000000000004</v>
          </cell>
          <cell r="AN36">
            <v>0.33813000000000004</v>
          </cell>
          <cell r="AO36">
            <v>0.33813000000000004</v>
          </cell>
          <cell r="AP36">
            <v>0.33813000000000004</v>
          </cell>
          <cell r="AQ36">
            <v>0.33813000000000004</v>
          </cell>
          <cell r="AR36">
            <v>0.33813000000000004</v>
          </cell>
          <cell r="AS36">
            <v>0.33813000000000004</v>
          </cell>
          <cell r="AT36">
            <v>0.33813000000000004</v>
          </cell>
          <cell r="AU36">
            <v>0.33813000000000004</v>
          </cell>
          <cell r="AW36">
            <v>4.0575600000000005</v>
          </cell>
          <cell r="AY36">
            <v>0.34489260000000005</v>
          </cell>
          <cell r="AZ36">
            <v>0.34489260000000005</v>
          </cell>
          <cell r="BA36">
            <v>0.34489260000000005</v>
          </cell>
          <cell r="BB36">
            <v>0.34489260000000005</v>
          </cell>
          <cell r="BC36">
            <v>0.34489260000000005</v>
          </cell>
          <cell r="BD36">
            <v>0.34489260000000005</v>
          </cell>
          <cell r="BE36">
            <v>0.34489260000000005</v>
          </cell>
          <cell r="BF36">
            <v>0.34489260000000005</v>
          </cell>
          <cell r="BG36">
            <v>0.34489260000000005</v>
          </cell>
          <cell r="BH36">
            <v>0.34489260000000005</v>
          </cell>
          <cell r="BI36">
            <v>0.34489260000000005</v>
          </cell>
          <cell r="BJ36">
            <v>0.34489260000000005</v>
          </cell>
          <cell r="BL36">
            <v>4.1387112000000004</v>
          </cell>
          <cell r="BN36">
            <v>0.35179045200000003</v>
          </cell>
          <cell r="BO36">
            <v>0.35179045200000003</v>
          </cell>
          <cell r="BP36">
            <v>0.35179045200000003</v>
          </cell>
          <cell r="BQ36">
            <v>0.35179045200000003</v>
          </cell>
          <cell r="BR36">
            <v>0.35179045200000003</v>
          </cell>
          <cell r="BS36">
            <v>0.35179045200000003</v>
          </cell>
          <cell r="BT36">
            <v>0.35179045200000003</v>
          </cell>
          <cell r="BU36">
            <v>0.35179045200000003</v>
          </cell>
          <cell r="BV36">
            <v>0.35179045200000003</v>
          </cell>
          <cell r="BW36">
            <v>0.35179045200000003</v>
          </cell>
          <cell r="BX36">
            <v>0.35179045200000003</v>
          </cell>
          <cell r="BY36">
            <v>0.35179045200000003</v>
          </cell>
          <cell r="CA36">
            <v>4.2214854239999999</v>
          </cell>
        </row>
        <row r="37">
          <cell r="B37" t="str">
            <v>Corporate Expense</v>
          </cell>
          <cell r="D37" t="str">
            <v>Fixed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L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CA37">
            <v>0</v>
          </cell>
        </row>
        <row r="38">
          <cell r="B38" t="str">
            <v>Total Marketing</v>
          </cell>
          <cell r="F38">
            <v>48.343792809262219</v>
          </cell>
          <cell r="G38">
            <v>48.343792809262219</v>
          </cell>
          <cell r="H38">
            <v>48.343792809262219</v>
          </cell>
          <cell r="I38">
            <v>48.343792809262219</v>
          </cell>
          <cell r="J38">
            <v>48.343792809262219</v>
          </cell>
          <cell r="K38">
            <v>48.343792809262219</v>
          </cell>
          <cell r="L38">
            <v>48.343792809262219</v>
          </cell>
          <cell r="M38">
            <v>48.343792809262219</v>
          </cell>
          <cell r="N38">
            <v>48.343792809262219</v>
          </cell>
          <cell r="O38">
            <v>48.343792809262219</v>
          </cell>
          <cell r="P38">
            <v>48.343792809262219</v>
          </cell>
          <cell r="Q38">
            <v>48.343792809262219</v>
          </cell>
          <cell r="S38">
            <v>580.12551371114671</v>
          </cell>
          <cell r="U38">
            <v>49.310668665447466</v>
          </cell>
          <cell r="V38">
            <v>49.310668665447466</v>
          </cell>
          <cell r="W38">
            <v>49.310668665447466</v>
          </cell>
          <cell r="X38">
            <v>49.310668665447466</v>
          </cell>
          <cell r="Y38">
            <v>49.310668665447466</v>
          </cell>
          <cell r="Z38">
            <v>49.310668665447466</v>
          </cell>
          <cell r="AA38">
            <v>49.310668665447466</v>
          </cell>
          <cell r="AB38">
            <v>49.310668665447466</v>
          </cell>
          <cell r="AC38">
            <v>49.310668665447466</v>
          </cell>
          <cell r="AD38">
            <v>49.310668665447466</v>
          </cell>
          <cell r="AE38">
            <v>49.310668665447466</v>
          </cell>
          <cell r="AF38">
            <v>49.310668665447466</v>
          </cell>
          <cell r="AH38">
            <v>591.72802398536953</v>
          </cell>
          <cell r="AJ38">
            <v>50.296882038756422</v>
          </cell>
          <cell r="AK38">
            <v>50.296882038756422</v>
          </cell>
          <cell r="AL38">
            <v>50.296882038756422</v>
          </cell>
          <cell r="AM38">
            <v>50.296882038756422</v>
          </cell>
          <cell r="AN38">
            <v>50.296882038756422</v>
          </cell>
          <cell r="AO38">
            <v>50.296882038756422</v>
          </cell>
          <cell r="AP38">
            <v>50.296882038756422</v>
          </cell>
          <cell r="AQ38">
            <v>50.296882038756422</v>
          </cell>
          <cell r="AR38">
            <v>50.296882038756422</v>
          </cell>
          <cell r="AS38">
            <v>50.296882038756422</v>
          </cell>
          <cell r="AT38">
            <v>50.296882038756422</v>
          </cell>
          <cell r="AU38">
            <v>50.296882038756422</v>
          </cell>
          <cell r="AW38">
            <v>603.56258446507707</v>
          </cell>
          <cell r="AY38">
            <v>51.302819679531552</v>
          </cell>
          <cell r="AZ38">
            <v>51.302819679531552</v>
          </cell>
          <cell r="BA38">
            <v>51.302819679531552</v>
          </cell>
          <cell r="BB38">
            <v>51.302819679531552</v>
          </cell>
          <cell r="BC38">
            <v>51.302819679531552</v>
          </cell>
          <cell r="BD38">
            <v>51.302819679531552</v>
          </cell>
          <cell r="BE38">
            <v>51.302819679531552</v>
          </cell>
          <cell r="BF38">
            <v>51.302819679531552</v>
          </cell>
          <cell r="BG38">
            <v>51.302819679531552</v>
          </cell>
          <cell r="BH38">
            <v>51.302819679531552</v>
          </cell>
          <cell r="BI38">
            <v>51.302819679531552</v>
          </cell>
          <cell r="BJ38">
            <v>51.302819679531552</v>
          </cell>
          <cell r="BL38">
            <v>615.63383615437851</v>
          </cell>
          <cell r="BN38">
            <v>52.328876073122188</v>
          </cell>
          <cell r="BO38">
            <v>52.328876073122188</v>
          </cell>
          <cell r="BP38">
            <v>52.328876073122188</v>
          </cell>
          <cell r="BQ38">
            <v>52.328876073122188</v>
          </cell>
          <cell r="BR38">
            <v>52.328876073122188</v>
          </cell>
          <cell r="BS38">
            <v>52.328876073122188</v>
          </cell>
          <cell r="BT38">
            <v>52.328876073122188</v>
          </cell>
          <cell r="BU38">
            <v>52.328876073122188</v>
          </cell>
          <cell r="BV38">
            <v>52.328876073122188</v>
          </cell>
          <cell r="BW38">
            <v>52.328876073122188</v>
          </cell>
          <cell r="BX38">
            <v>52.328876073122188</v>
          </cell>
          <cell r="BY38">
            <v>52.328876073122188</v>
          </cell>
          <cell r="CA38">
            <v>627.94651287746615</v>
          </cell>
        </row>
        <row r="40">
          <cell r="B40" t="str">
            <v>Human Resources</v>
          </cell>
        </row>
        <row r="41">
          <cell r="B41" t="str">
            <v>Salaries Expense</v>
          </cell>
          <cell r="D41" t="str">
            <v>Fixed</v>
          </cell>
          <cell r="F41">
            <v>45.449309893578892</v>
          </cell>
          <cell r="G41">
            <v>45.449309893578892</v>
          </cell>
          <cell r="H41">
            <v>45.449309893578892</v>
          </cell>
          <cell r="I41">
            <v>45.449309893578892</v>
          </cell>
          <cell r="J41">
            <v>45.449309893578892</v>
          </cell>
          <cell r="K41">
            <v>45.449309893578892</v>
          </cell>
          <cell r="L41">
            <v>45.449309893578892</v>
          </cell>
          <cell r="M41">
            <v>45.449309893578892</v>
          </cell>
          <cell r="N41">
            <v>45.449309893578892</v>
          </cell>
          <cell r="O41">
            <v>45.449309893578892</v>
          </cell>
          <cell r="P41">
            <v>45.449309893578892</v>
          </cell>
          <cell r="Q41">
            <v>45.449309893578892</v>
          </cell>
          <cell r="S41">
            <v>545.39171872294673</v>
          </cell>
          <cell r="U41">
            <v>46.35829609145047</v>
          </cell>
          <cell r="V41">
            <v>46.35829609145047</v>
          </cell>
          <cell r="W41">
            <v>46.35829609145047</v>
          </cell>
          <cell r="X41">
            <v>46.35829609145047</v>
          </cell>
          <cell r="Y41">
            <v>46.35829609145047</v>
          </cell>
          <cell r="Z41">
            <v>46.35829609145047</v>
          </cell>
          <cell r="AA41">
            <v>46.35829609145047</v>
          </cell>
          <cell r="AB41">
            <v>46.35829609145047</v>
          </cell>
          <cell r="AC41">
            <v>46.35829609145047</v>
          </cell>
          <cell r="AD41">
            <v>46.35829609145047</v>
          </cell>
          <cell r="AE41">
            <v>46.35829609145047</v>
          </cell>
          <cell r="AF41">
            <v>46.35829609145047</v>
          </cell>
          <cell r="AH41">
            <v>556.29955309740569</v>
          </cell>
          <cell r="AJ41">
            <v>47.285462013279478</v>
          </cell>
          <cell r="AK41">
            <v>47.285462013279478</v>
          </cell>
          <cell r="AL41">
            <v>47.285462013279478</v>
          </cell>
          <cell r="AM41">
            <v>47.285462013279478</v>
          </cell>
          <cell r="AN41">
            <v>47.285462013279478</v>
          </cell>
          <cell r="AO41">
            <v>47.285462013279478</v>
          </cell>
          <cell r="AP41">
            <v>47.285462013279478</v>
          </cell>
          <cell r="AQ41">
            <v>47.285462013279478</v>
          </cell>
          <cell r="AR41">
            <v>47.285462013279478</v>
          </cell>
          <cell r="AS41">
            <v>47.285462013279478</v>
          </cell>
          <cell r="AT41">
            <v>47.285462013279478</v>
          </cell>
          <cell r="AU41">
            <v>47.285462013279478</v>
          </cell>
          <cell r="AW41">
            <v>567.42554415935376</v>
          </cell>
          <cell r="AY41">
            <v>48.231171253545071</v>
          </cell>
          <cell r="AZ41">
            <v>48.231171253545071</v>
          </cell>
          <cell r="BA41">
            <v>48.231171253545071</v>
          </cell>
          <cell r="BB41">
            <v>48.231171253545071</v>
          </cell>
          <cell r="BC41">
            <v>48.231171253545071</v>
          </cell>
          <cell r="BD41">
            <v>48.231171253545071</v>
          </cell>
          <cell r="BE41">
            <v>48.231171253545071</v>
          </cell>
          <cell r="BF41">
            <v>48.231171253545071</v>
          </cell>
          <cell r="BG41">
            <v>48.231171253545071</v>
          </cell>
          <cell r="BH41">
            <v>48.231171253545071</v>
          </cell>
          <cell r="BI41">
            <v>48.231171253545071</v>
          </cell>
          <cell r="BJ41">
            <v>48.231171253545071</v>
          </cell>
          <cell r="BL41">
            <v>578.77405504254091</v>
          </cell>
          <cell r="BN41">
            <v>49.195794678615975</v>
          </cell>
          <cell r="BO41">
            <v>49.195794678615975</v>
          </cell>
          <cell r="BP41">
            <v>49.195794678615975</v>
          </cell>
          <cell r="BQ41">
            <v>49.195794678615975</v>
          </cell>
          <cell r="BR41">
            <v>49.195794678615975</v>
          </cell>
          <cell r="BS41">
            <v>49.195794678615975</v>
          </cell>
          <cell r="BT41">
            <v>49.195794678615975</v>
          </cell>
          <cell r="BU41">
            <v>49.195794678615975</v>
          </cell>
          <cell r="BV41">
            <v>49.195794678615975</v>
          </cell>
          <cell r="BW41">
            <v>49.195794678615975</v>
          </cell>
          <cell r="BX41">
            <v>49.195794678615975</v>
          </cell>
          <cell r="BY41">
            <v>49.195794678615975</v>
          </cell>
          <cell r="CA41">
            <v>590.34953614339167</v>
          </cell>
        </row>
        <row r="42">
          <cell r="B42" t="str">
            <v>Marketing Expense</v>
          </cell>
          <cell r="D42" t="str">
            <v>Variable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H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L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CA42">
            <v>0</v>
          </cell>
        </row>
        <row r="43">
          <cell r="B43" t="str">
            <v>Professional Fees</v>
          </cell>
          <cell r="D43" t="str">
            <v>Variable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S43">
            <v>12</v>
          </cell>
          <cell r="U43">
            <v>1.02</v>
          </cell>
          <cell r="V43">
            <v>1.02</v>
          </cell>
          <cell r="W43">
            <v>1.02</v>
          </cell>
          <cell r="X43">
            <v>1.02</v>
          </cell>
          <cell r="Y43">
            <v>1.02</v>
          </cell>
          <cell r="Z43">
            <v>1.02</v>
          </cell>
          <cell r="AA43">
            <v>1.02</v>
          </cell>
          <cell r="AB43">
            <v>1.02</v>
          </cell>
          <cell r="AC43">
            <v>1.02</v>
          </cell>
          <cell r="AD43">
            <v>1.02</v>
          </cell>
          <cell r="AE43">
            <v>1.02</v>
          </cell>
          <cell r="AF43">
            <v>1.02</v>
          </cell>
          <cell r="AH43">
            <v>12.239999999999997</v>
          </cell>
          <cell r="AJ43">
            <v>1.0404</v>
          </cell>
          <cell r="AK43">
            <v>1.0404</v>
          </cell>
          <cell r="AL43">
            <v>1.0404</v>
          </cell>
          <cell r="AM43">
            <v>1.0404</v>
          </cell>
          <cell r="AN43">
            <v>1.0404</v>
          </cell>
          <cell r="AO43">
            <v>1.0404</v>
          </cell>
          <cell r="AP43">
            <v>1.0404</v>
          </cell>
          <cell r="AQ43">
            <v>1.0404</v>
          </cell>
          <cell r="AR43">
            <v>1.0404</v>
          </cell>
          <cell r="AS43">
            <v>1.0404</v>
          </cell>
          <cell r="AT43">
            <v>1.0404</v>
          </cell>
          <cell r="AU43">
            <v>1.0404</v>
          </cell>
          <cell r="AW43">
            <v>12.4848</v>
          </cell>
          <cell r="AY43">
            <v>1.0612079999999999</v>
          </cell>
          <cell r="AZ43">
            <v>1.0612079999999999</v>
          </cell>
          <cell r="BA43">
            <v>1.0612079999999999</v>
          </cell>
          <cell r="BB43">
            <v>1.0612079999999999</v>
          </cell>
          <cell r="BC43">
            <v>1.0612079999999999</v>
          </cell>
          <cell r="BD43">
            <v>1.0612079999999999</v>
          </cell>
          <cell r="BE43">
            <v>1.0612079999999999</v>
          </cell>
          <cell r="BF43">
            <v>1.0612079999999999</v>
          </cell>
          <cell r="BG43">
            <v>1.0612079999999999</v>
          </cell>
          <cell r="BH43">
            <v>1.0612079999999999</v>
          </cell>
          <cell r="BI43">
            <v>1.0612079999999999</v>
          </cell>
          <cell r="BJ43">
            <v>1.0612079999999999</v>
          </cell>
          <cell r="BL43">
            <v>12.734496000000002</v>
          </cell>
          <cell r="BN43">
            <v>1.08243216</v>
          </cell>
          <cell r="BO43">
            <v>1.08243216</v>
          </cell>
          <cell r="BP43">
            <v>1.08243216</v>
          </cell>
          <cell r="BQ43">
            <v>1.08243216</v>
          </cell>
          <cell r="BR43">
            <v>1.08243216</v>
          </cell>
          <cell r="BS43">
            <v>1.08243216</v>
          </cell>
          <cell r="BT43">
            <v>1.08243216</v>
          </cell>
          <cell r="BU43">
            <v>1.08243216</v>
          </cell>
          <cell r="BV43">
            <v>1.08243216</v>
          </cell>
          <cell r="BW43">
            <v>1.08243216</v>
          </cell>
          <cell r="BX43">
            <v>1.08243216</v>
          </cell>
          <cell r="BY43">
            <v>1.08243216</v>
          </cell>
          <cell r="CA43">
            <v>12.989185919999999</v>
          </cell>
        </row>
        <row r="44">
          <cell r="B44" t="str">
            <v>Rent and Facilities</v>
          </cell>
          <cell r="D44" t="str">
            <v>Fixed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L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CA44">
            <v>0</v>
          </cell>
        </row>
        <row r="45">
          <cell r="B45" t="str">
            <v>Repairs and Maintenance</v>
          </cell>
          <cell r="D45" t="str">
            <v>Fixed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L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CA45">
            <v>0</v>
          </cell>
        </row>
        <row r="46">
          <cell r="B46" t="str">
            <v>Technology Expense</v>
          </cell>
          <cell r="D46" t="str">
            <v>Variable</v>
          </cell>
          <cell r="F46">
            <v>5.416666666666667</v>
          </cell>
          <cell r="G46">
            <v>5.416666666666667</v>
          </cell>
          <cell r="H46">
            <v>5.416666666666667</v>
          </cell>
          <cell r="I46">
            <v>5.416666666666667</v>
          </cell>
          <cell r="J46">
            <v>5.416666666666667</v>
          </cell>
          <cell r="K46">
            <v>5.416666666666667</v>
          </cell>
          <cell r="L46">
            <v>5.416666666666667</v>
          </cell>
          <cell r="M46">
            <v>5.416666666666667</v>
          </cell>
          <cell r="N46">
            <v>5.416666666666667</v>
          </cell>
          <cell r="O46">
            <v>5.416666666666667</v>
          </cell>
          <cell r="P46">
            <v>5.416666666666667</v>
          </cell>
          <cell r="Q46">
            <v>5.416666666666667</v>
          </cell>
          <cell r="S46">
            <v>65</v>
          </cell>
          <cell r="U46">
            <v>5.5250000000000004</v>
          </cell>
          <cell r="V46">
            <v>5.5250000000000004</v>
          </cell>
          <cell r="W46">
            <v>5.5250000000000004</v>
          </cell>
          <cell r="X46">
            <v>5.5250000000000004</v>
          </cell>
          <cell r="Y46">
            <v>5.5250000000000004</v>
          </cell>
          <cell r="Z46">
            <v>5.5250000000000004</v>
          </cell>
          <cell r="AA46">
            <v>5.5250000000000004</v>
          </cell>
          <cell r="AB46">
            <v>5.5250000000000004</v>
          </cell>
          <cell r="AC46">
            <v>5.5250000000000004</v>
          </cell>
          <cell r="AD46">
            <v>5.5250000000000004</v>
          </cell>
          <cell r="AE46">
            <v>5.5250000000000004</v>
          </cell>
          <cell r="AF46">
            <v>5.5250000000000004</v>
          </cell>
          <cell r="AH46">
            <v>66.3</v>
          </cell>
          <cell r="AJ46">
            <v>5.6355000000000004</v>
          </cell>
          <cell r="AK46">
            <v>5.6355000000000004</v>
          </cell>
          <cell r="AL46">
            <v>5.6355000000000004</v>
          </cell>
          <cell r="AM46">
            <v>5.6355000000000004</v>
          </cell>
          <cell r="AN46">
            <v>5.6355000000000004</v>
          </cell>
          <cell r="AO46">
            <v>5.6355000000000004</v>
          </cell>
          <cell r="AP46">
            <v>5.6355000000000004</v>
          </cell>
          <cell r="AQ46">
            <v>5.6355000000000004</v>
          </cell>
          <cell r="AR46">
            <v>5.6355000000000004</v>
          </cell>
          <cell r="AS46">
            <v>5.6355000000000004</v>
          </cell>
          <cell r="AT46">
            <v>5.6355000000000004</v>
          </cell>
          <cell r="AU46">
            <v>5.6355000000000004</v>
          </cell>
          <cell r="AW46">
            <v>67.626000000000005</v>
          </cell>
          <cell r="AY46">
            <v>5.7482100000000003</v>
          </cell>
          <cell r="AZ46">
            <v>5.7482100000000003</v>
          </cell>
          <cell r="BA46">
            <v>5.7482100000000003</v>
          </cell>
          <cell r="BB46">
            <v>5.7482100000000003</v>
          </cell>
          <cell r="BC46">
            <v>5.7482100000000003</v>
          </cell>
          <cell r="BD46">
            <v>5.7482100000000003</v>
          </cell>
          <cell r="BE46">
            <v>5.7482100000000003</v>
          </cell>
          <cell r="BF46">
            <v>5.7482100000000003</v>
          </cell>
          <cell r="BG46">
            <v>5.7482100000000003</v>
          </cell>
          <cell r="BH46">
            <v>5.7482100000000003</v>
          </cell>
          <cell r="BI46">
            <v>5.7482100000000003</v>
          </cell>
          <cell r="BJ46">
            <v>5.7482100000000003</v>
          </cell>
          <cell r="BL46">
            <v>68.978520000000003</v>
          </cell>
          <cell r="BN46">
            <v>5.8631742000000004</v>
          </cell>
          <cell r="BO46">
            <v>5.8631742000000004</v>
          </cell>
          <cell r="BP46">
            <v>5.8631742000000004</v>
          </cell>
          <cell r="BQ46">
            <v>5.8631742000000004</v>
          </cell>
          <cell r="BR46">
            <v>5.8631742000000004</v>
          </cell>
          <cell r="BS46">
            <v>5.8631742000000004</v>
          </cell>
          <cell r="BT46">
            <v>5.8631742000000004</v>
          </cell>
          <cell r="BU46">
            <v>5.8631742000000004</v>
          </cell>
          <cell r="BV46">
            <v>5.8631742000000004</v>
          </cell>
          <cell r="BW46">
            <v>5.8631742000000004</v>
          </cell>
          <cell r="BX46">
            <v>5.8631742000000004</v>
          </cell>
          <cell r="BY46">
            <v>5.8631742000000004</v>
          </cell>
          <cell r="CA46">
            <v>70.358090400000023</v>
          </cell>
        </row>
        <row r="47">
          <cell r="B47" t="str">
            <v>Travel Expense</v>
          </cell>
          <cell r="D47" t="str">
            <v>Variable</v>
          </cell>
          <cell r="F47">
            <v>3.1524999999999999</v>
          </cell>
          <cell r="G47">
            <v>3.1524999999999999</v>
          </cell>
          <cell r="H47">
            <v>3.1524999999999999</v>
          </cell>
          <cell r="I47">
            <v>3.1524999999999999</v>
          </cell>
          <cell r="J47">
            <v>3.1524999999999999</v>
          </cell>
          <cell r="K47">
            <v>3.1524999999999999</v>
          </cell>
          <cell r="L47">
            <v>3.1524999999999999</v>
          </cell>
          <cell r="M47">
            <v>3.1524999999999999</v>
          </cell>
          <cell r="N47">
            <v>3.1524999999999999</v>
          </cell>
          <cell r="O47">
            <v>3.1524999999999999</v>
          </cell>
          <cell r="P47">
            <v>3.1524999999999999</v>
          </cell>
          <cell r="Q47">
            <v>3.1524999999999999</v>
          </cell>
          <cell r="S47">
            <v>37.83</v>
          </cell>
          <cell r="U47">
            <v>3.2155499999999999</v>
          </cell>
          <cell r="V47">
            <v>3.2155499999999999</v>
          </cell>
          <cell r="W47">
            <v>3.2155499999999999</v>
          </cell>
          <cell r="X47">
            <v>3.2155499999999999</v>
          </cell>
          <cell r="Y47">
            <v>3.2155499999999999</v>
          </cell>
          <cell r="Z47">
            <v>3.2155499999999999</v>
          </cell>
          <cell r="AA47">
            <v>3.2155499999999999</v>
          </cell>
          <cell r="AB47">
            <v>3.2155499999999999</v>
          </cell>
          <cell r="AC47">
            <v>3.2155499999999999</v>
          </cell>
          <cell r="AD47">
            <v>3.2155499999999999</v>
          </cell>
          <cell r="AE47">
            <v>3.2155499999999999</v>
          </cell>
          <cell r="AF47">
            <v>3.2155499999999999</v>
          </cell>
          <cell r="AH47">
            <v>38.586599999999997</v>
          </cell>
          <cell r="AJ47">
            <v>3.2798609999999999</v>
          </cell>
          <cell r="AK47">
            <v>3.2798609999999999</v>
          </cell>
          <cell r="AL47">
            <v>3.2798609999999999</v>
          </cell>
          <cell r="AM47">
            <v>3.2798609999999999</v>
          </cell>
          <cell r="AN47">
            <v>3.2798609999999999</v>
          </cell>
          <cell r="AO47">
            <v>3.2798609999999999</v>
          </cell>
          <cell r="AP47">
            <v>3.2798609999999999</v>
          </cell>
          <cell r="AQ47">
            <v>3.2798609999999999</v>
          </cell>
          <cell r="AR47">
            <v>3.2798609999999999</v>
          </cell>
          <cell r="AS47">
            <v>3.2798609999999999</v>
          </cell>
          <cell r="AT47">
            <v>3.2798609999999999</v>
          </cell>
          <cell r="AU47">
            <v>3.2798609999999999</v>
          </cell>
          <cell r="AW47">
            <v>39.35833199999999</v>
          </cell>
          <cell r="AY47">
            <v>3.3454582199999998</v>
          </cell>
          <cell r="AZ47">
            <v>3.3454582199999998</v>
          </cell>
          <cell r="BA47">
            <v>3.3454582199999998</v>
          </cell>
          <cell r="BB47">
            <v>3.3454582199999998</v>
          </cell>
          <cell r="BC47">
            <v>3.3454582199999998</v>
          </cell>
          <cell r="BD47">
            <v>3.3454582199999998</v>
          </cell>
          <cell r="BE47">
            <v>3.3454582199999998</v>
          </cell>
          <cell r="BF47">
            <v>3.3454582199999998</v>
          </cell>
          <cell r="BG47">
            <v>3.3454582199999998</v>
          </cell>
          <cell r="BH47">
            <v>3.3454582199999998</v>
          </cell>
          <cell r="BI47">
            <v>3.3454582199999998</v>
          </cell>
          <cell r="BJ47">
            <v>3.3454582199999998</v>
          </cell>
          <cell r="BL47">
            <v>40.14549864</v>
          </cell>
          <cell r="BN47">
            <v>3.4123673844</v>
          </cell>
          <cell r="BO47">
            <v>3.4123673844</v>
          </cell>
          <cell r="BP47">
            <v>3.4123673844</v>
          </cell>
          <cell r="BQ47">
            <v>3.4123673844</v>
          </cell>
          <cell r="BR47">
            <v>3.4123673844</v>
          </cell>
          <cell r="BS47">
            <v>3.4123673844</v>
          </cell>
          <cell r="BT47">
            <v>3.4123673844</v>
          </cell>
          <cell r="BU47">
            <v>3.4123673844</v>
          </cell>
          <cell r="BV47">
            <v>3.4123673844</v>
          </cell>
          <cell r="BW47">
            <v>3.4123673844</v>
          </cell>
          <cell r="BX47">
            <v>3.4123673844</v>
          </cell>
          <cell r="BY47">
            <v>3.4123673844</v>
          </cell>
          <cell r="CA47">
            <v>40.948408612800002</v>
          </cell>
        </row>
        <row r="48">
          <cell r="B48" t="str">
            <v>Corporate Expense</v>
          </cell>
          <cell r="D48" t="str">
            <v>Fixed</v>
          </cell>
          <cell r="F48">
            <v>1.4166666666666667</v>
          </cell>
          <cell r="G48">
            <v>1.4166666666666667</v>
          </cell>
          <cell r="H48">
            <v>1.4166666666666667</v>
          </cell>
          <cell r="I48">
            <v>1.4166666666666667</v>
          </cell>
          <cell r="J48">
            <v>1.4166666666666667</v>
          </cell>
          <cell r="K48">
            <v>1.4166666666666667</v>
          </cell>
          <cell r="L48">
            <v>1.4166666666666667</v>
          </cell>
          <cell r="M48">
            <v>1.4166666666666667</v>
          </cell>
          <cell r="N48">
            <v>1.4166666666666667</v>
          </cell>
          <cell r="O48">
            <v>1.4166666666666667</v>
          </cell>
          <cell r="P48">
            <v>1.4166666666666667</v>
          </cell>
          <cell r="Q48">
            <v>1.4166666666666667</v>
          </cell>
          <cell r="S48">
            <v>17</v>
          </cell>
          <cell r="U48">
            <v>1.4450000000000001</v>
          </cell>
          <cell r="V48">
            <v>1.4450000000000001</v>
          </cell>
          <cell r="W48">
            <v>1.4450000000000001</v>
          </cell>
          <cell r="X48">
            <v>1.4450000000000001</v>
          </cell>
          <cell r="Y48">
            <v>1.4450000000000001</v>
          </cell>
          <cell r="Z48">
            <v>1.4450000000000001</v>
          </cell>
          <cell r="AA48">
            <v>1.4450000000000001</v>
          </cell>
          <cell r="AB48">
            <v>1.4450000000000001</v>
          </cell>
          <cell r="AC48">
            <v>1.4450000000000001</v>
          </cell>
          <cell r="AD48">
            <v>1.4450000000000001</v>
          </cell>
          <cell r="AE48">
            <v>1.4450000000000001</v>
          </cell>
          <cell r="AF48">
            <v>1.4450000000000001</v>
          </cell>
          <cell r="AH48">
            <v>17.34</v>
          </cell>
          <cell r="AJ48">
            <v>1.4739</v>
          </cell>
          <cell r="AK48">
            <v>1.4739</v>
          </cell>
          <cell r="AL48">
            <v>1.4739</v>
          </cell>
          <cell r="AM48">
            <v>1.4739</v>
          </cell>
          <cell r="AN48">
            <v>1.4739</v>
          </cell>
          <cell r="AO48">
            <v>1.4739</v>
          </cell>
          <cell r="AP48">
            <v>1.4739</v>
          </cell>
          <cell r="AQ48">
            <v>1.4739</v>
          </cell>
          <cell r="AR48">
            <v>1.4739</v>
          </cell>
          <cell r="AS48">
            <v>1.4739</v>
          </cell>
          <cell r="AT48">
            <v>1.4739</v>
          </cell>
          <cell r="AU48">
            <v>1.4739</v>
          </cell>
          <cell r="AW48">
            <v>17.686800000000002</v>
          </cell>
          <cell r="AY48">
            <v>1.5033780000000001</v>
          </cell>
          <cell r="AZ48">
            <v>1.5033780000000001</v>
          </cell>
          <cell r="BA48">
            <v>1.5033780000000001</v>
          </cell>
          <cell r="BB48">
            <v>1.5033780000000001</v>
          </cell>
          <cell r="BC48">
            <v>1.5033780000000001</v>
          </cell>
          <cell r="BD48">
            <v>1.5033780000000001</v>
          </cell>
          <cell r="BE48">
            <v>1.5033780000000001</v>
          </cell>
          <cell r="BF48">
            <v>1.5033780000000001</v>
          </cell>
          <cell r="BG48">
            <v>1.5033780000000001</v>
          </cell>
          <cell r="BH48">
            <v>1.5033780000000001</v>
          </cell>
          <cell r="BI48">
            <v>1.5033780000000001</v>
          </cell>
          <cell r="BJ48">
            <v>1.5033780000000001</v>
          </cell>
          <cell r="BL48">
            <v>18.040535999999999</v>
          </cell>
          <cell r="BN48">
            <v>1.5334455600000001</v>
          </cell>
          <cell r="BO48">
            <v>1.5334455600000001</v>
          </cell>
          <cell r="BP48">
            <v>1.5334455600000001</v>
          </cell>
          <cell r="BQ48">
            <v>1.5334455600000001</v>
          </cell>
          <cell r="BR48">
            <v>1.5334455600000001</v>
          </cell>
          <cell r="BS48">
            <v>1.5334455600000001</v>
          </cell>
          <cell r="BT48">
            <v>1.5334455600000001</v>
          </cell>
          <cell r="BU48">
            <v>1.5334455600000001</v>
          </cell>
          <cell r="BV48">
            <v>1.5334455600000001</v>
          </cell>
          <cell r="BW48">
            <v>1.5334455600000001</v>
          </cell>
          <cell r="BX48">
            <v>1.5334455600000001</v>
          </cell>
          <cell r="BY48">
            <v>1.5334455600000001</v>
          </cell>
          <cell r="CA48">
            <v>18.401346720000003</v>
          </cell>
        </row>
        <row r="49">
          <cell r="B49" t="str">
            <v>Total Human Resources</v>
          </cell>
          <cell r="F49">
            <v>56.435143226912224</v>
          </cell>
          <cell r="G49">
            <v>56.435143226912224</v>
          </cell>
          <cell r="H49">
            <v>56.435143226912224</v>
          </cell>
          <cell r="I49">
            <v>56.435143226912224</v>
          </cell>
          <cell r="J49">
            <v>56.435143226912224</v>
          </cell>
          <cell r="K49">
            <v>56.435143226912224</v>
          </cell>
          <cell r="L49">
            <v>56.435143226912224</v>
          </cell>
          <cell r="M49">
            <v>56.435143226912224</v>
          </cell>
          <cell r="N49">
            <v>56.435143226912224</v>
          </cell>
          <cell r="O49">
            <v>56.435143226912224</v>
          </cell>
          <cell r="P49">
            <v>56.435143226912224</v>
          </cell>
          <cell r="Q49">
            <v>56.435143226912224</v>
          </cell>
          <cell r="S49">
            <v>677.22171872294666</v>
          </cell>
          <cell r="U49">
            <v>57.563846091450472</v>
          </cell>
          <cell r="V49">
            <v>57.563846091450472</v>
          </cell>
          <cell r="W49">
            <v>57.563846091450472</v>
          </cell>
          <cell r="X49">
            <v>57.563846091450472</v>
          </cell>
          <cell r="Y49">
            <v>57.563846091450472</v>
          </cell>
          <cell r="Z49">
            <v>57.563846091450472</v>
          </cell>
          <cell r="AA49">
            <v>57.563846091450472</v>
          </cell>
          <cell r="AB49">
            <v>57.563846091450472</v>
          </cell>
          <cell r="AC49">
            <v>57.563846091450472</v>
          </cell>
          <cell r="AD49">
            <v>57.563846091450472</v>
          </cell>
          <cell r="AE49">
            <v>57.563846091450472</v>
          </cell>
          <cell r="AF49">
            <v>57.563846091450472</v>
          </cell>
          <cell r="AH49">
            <v>690.76615309740566</v>
          </cell>
          <cell r="AJ49">
            <v>58.715123013279481</v>
          </cell>
          <cell r="AK49">
            <v>58.715123013279481</v>
          </cell>
          <cell r="AL49">
            <v>58.715123013279481</v>
          </cell>
          <cell r="AM49">
            <v>58.715123013279481</v>
          </cell>
          <cell r="AN49">
            <v>58.715123013279481</v>
          </cell>
          <cell r="AO49">
            <v>58.715123013279481</v>
          </cell>
          <cell r="AP49">
            <v>58.715123013279481</v>
          </cell>
          <cell r="AQ49">
            <v>58.715123013279481</v>
          </cell>
          <cell r="AR49">
            <v>58.715123013279481</v>
          </cell>
          <cell r="AS49">
            <v>58.715123013279481</v>
          </cell>
          <cell r="AT49">
            <v>58.715123013279481</v>
          </cell>
          <cell r="AU49">
            <v>58.715123013279481</v>
          </cell>
          <cell r="AW49">
            <v>704.58147615935377</v>
          </cell>
          <cell r="AY49">
            <v>59.889425473545074</v>
          </cell>
          <cell r="AZ49">
            <v>59.889425473545074</v>
          </cell>
          <cell r="BA49">
            <v>59.889425473545074</v>
          </cell>
          <cell r="BB49">
            <v>59.889425473545074</v>
          </cell>
          <cell r="BC49">
            <v>59.889425473545074</v>
          </cell>
          <cell r="BD49">
            <v>59.889425473545074</v>
          </cell>
          <cell r="BE49">
            <v>59.889425473545074</v>
          </cell>
          <cell r="BF49">
            <v>59.889425473545074</v>
          </cell>
          <cell r="BG49">
            <v>59.889425473545074</v>
          </cell>
          <cell r="BH49">
            <v>59.889425473545074</v>
          </cell>
          <cell r="BI49">
            <v>59.889425473545074</v>
          </cell>
          <cell r="BJ49">
            <v>59.889425473545074</v>
          </cell>
          <cell r="BL49">
            <v>718.67310568254095</v>
          </cell>
          <cell r="BN49">
            <v>61.087213983015978</v>
          </cell>
          <cell r="BO49">
            <v>61.087213983015978</v>
          </cell>
          <cell r="BP49">
            <v>61.087213983015978</v>
          </cell>
          <cell r="BQ49">
            <v>61.087213983015978</v>
          </cell>
          <cell r="BR49">
            <v>61.087213983015978</v>
          </cell>
          <cell r="BS49">
            <v>61.087213983015978</v>
          </cell>
          <cell r="BT49">
            <v>61.087213983015978</v>
          </cell>
          <cell r="BU49">
            <v>61.087213983015978</v>
          </cell>
          <cell r="BV49">
            <v>61.087213983015978</v>
          </cell>
          <cell r="BW49">
            <v>61.087213983015978</v>
          </cell>
          <cell r="BX49">
            <v>61.087213983015978</v>
          </cell>
          <cell r="BY49">
            <v>61.087213983015978</v>
          </cell>
          <cell r="CA49">
            <v>733.04656779619165</v>
          </cell>
        </row>
        <row r="51">
          <cell r="B51" t="str">
            <v>Operations</v>
          </cell>
        </row>
        <row r="52">
          <cell r="B52" t="str">
            <v>Salaries Expense</v>
          </cell>
          <cell r="D52" t="str">
            <v>Fixed</v>
          </cell>
          <cell r="F52">
            <v>83.695177539930214</v>
          </cell>
          <cell r="G52">
            <v>83.695177539930214</v>
          </cell>
          <cell r="H52">
            <v>83.695177539930214</v>
          </cell>
          <cell r="I52">
            <v>83.695177539930214</v>
          </cell>
          <cell r="J52">
            <v>83.695177539930214</v>
          </cell>
          <cell r="K52">
            <v>83.695177539930214</v>
          </cell>
          <cell r="L52">
            <v>83.695177539930214</v>
          </cell>
          <cell r="M52">
            <v>83.695177539930214</v>
          </cell>
          <cell r="N52">
            <v>83.695177539930214</v>
          </cell>
          <cell r="O52">
            <v>83.695177539930214</v>
          </cell>
          <cell r="P52">
            <v>83.695177539930214</v>
          </cell>
          <cell r="Q52">
            <v>83.695177539930214</v>
          </cell>
          <cell r="S52">
            <v>1004.3421304791625</v>
          </cell>
          <cell r="U52">
            <v>85.369081090728812</v>
          </cell>
          <cell r="V52">
            <v>85.369081090728812</v>
          </cell>
          <cell r="W52">
            <v>85.369081090728812</v>
          </cell>
          <cell r="X52">
            <v>85.369081090728812</v>
          </cell>
          <cell r="Y52">
            <v>85.369081090728812</v>
          </cell>
          <cell r="Z52">
            <v>85.369081090728812</v>
          </cell>
          <cell r="AA52">
            <v>85.369081090728812</v>
          </cell>
          <cell r="AB52">
            <v>85.369081090728812</v>
          </cell>
          <cell r="AC52">
            <v>85.369081090728812</v>
          </cell>
          <cell r="AD52">
            <v>85.369081090728812</v>
          </cell>
          <cell r="AE52">
            <v>85.369081090728812</v>
          </cell>
          <cell r="AF52">
            <v>85.369081090728812</v>
          </cell>
          <cell r="AH52">
            <v>1024.428973088746</v>
          </cell>
          <cell r="AJ52">
            <v>87.076462712543389</v>
          </cell>
          <cell r="AK52">
            <v>87.076462712543389</v>
          </cell>
          <cell r="AL52">
            <v>87.076462712543389</v>
          </cell>
          <cell r="AM52">
            <v>87.076462712543389</v>
          </cell>
          <cell r="AN52">
            <v>87.076462712543389</v>
          </cell>
          <cell r="AO52">
            <v>87.076462712543389</v>
          </cell>
          <cell r="AP52">
            <v>87.076462712543389</v>
          </cell>
          <cell r="AQ52">
            <v>87.076462712543389</v>
          </cell>
          <cell r="AR52">
            <v>87.076462712543389</v>
          </cell>
          <cell r="AS52">
            <v>87.076462712543389</v>
          </cell>
          <cell r="AT52">
            <v>87.076462712543389</v>
          </cell>
          <cell r="AU52">
            <v>87.076462712543389</v>
          </cell>
          <cell r="AW52">
            <v>1044.9175525505207</v>
          </cell>
          <cell r="AY52">
            <v>88.817991966794253</v>
          </cell>
          <cell r="AZ52">
            <v>88.817991966794253</v>
          </cell>
          <cell r="BA52">
            <v>88.817991966794253</v>
          </cell>
          <cell r="BB52">
            <v>88.817991966794253</v>
          </cell>
          <cell r="BC52">
            <v>88.817991966794253</v>
          </cell>
          <cell r="BD52">
            <v>88.817991966794253</v>
          </cell>
          <cell r="BE52">
            <v>88.817991966794253</v>
          </cell>
          <cell r="BF52">
            <v>88.817991966794253</v>
          </cell>
          <cell r="BG52">
            <v>88.817991966794253</v>
          </cell>
          <cell r="BH52">
            <v>88.817991966794253</v>
          </cell>
          <cell r="BI52">
            <v>88.817991966794253</v>
          </cell>
          <cell r="BJ52">
            <v>88.817991966794253</v>
          </cell>
          <cell r="BL52">
            <v>1065.8159036015311</v>
          </cell>
          <cell r="BN52">
            <v>90.594351806130135</v>
          </cell>
          <cell r="BO52">
            <v>90.594351806130135</v>
          </cell>
          <cell r="BP52">
            <v>90.594351806130135</v>
          </cell>
          <cell r="BQ52">
            <v>90.594351806130135</v>
          </cell>
          <cell r="BR52">
            <v>90.594351806130135</v>
          </cell>
          <cell r="BS52">
            <v>90.594351806130135</v>
          </cell>
          <cell r="BT52">
            <v>90.594351806130135</v>
          </cell>
          <cell r="BU52">
            <v>90.594351806130135</v>
          </cell>
          <cell r="BV52">
            <v>90.594351806130135</v>
          </cell>
          <cell r="BW52">
            <v>90.594351806130135</v>
          </cell>
          <cell r="BX52">
            <v>90.594351806130135</v>
          </cell>
          <cell r="BY52">
            <v>90.594351806130135</v>
          </cell>
          <cell r="CA52">
            <v>1087.1322216735616</v>
          </cell>
        </row>
        <row r="53">
          <cell r="B53" t="str">
            <v>Marketing Expense</v>
          </cell>
          <cell r="D53" t="str">
            <v>Variable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H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L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CA53">
            <v>0</v>
          </cell>
        </row>
        <row r="54">
          <cell r="B54" t="str">
            <v>Professional Fees</v>
          </cell>
          <cell r="D54" t="str">
            <v>Variable</v>
          </cell>
          <cell r="F54">
            <v>4.3875000000000002</v>
          </cell>
          <cell r="G54">
            <v>4.3875000000000002</v>
          </cell>
          <cell r="H54">
            <v>4.3875000000000002</v>
          </cell>
          <cell r="I54">
            <v>4.3875000000000002</v>
          </cell>
          <cell r="J54">
            <v>4.3875000000000002</v>
          </cell>
          <cell r="K54">
            <v>4.3875000000000002</v>
          </cell>
          <cell r="L54">
            <v>4.3875000000000002</v>
          </cell>
          <cell r="M54">
            <v>4.3875000000000002</v>
          </cell>
          <cell r="N54">
            <v>4.3875000000000002</v>
          </cell>
          <cell r="O54">
            <v>4.3875000000000002</v>
          </cell>
          <cell r="P54">
            <v>4.3875000000000002</v>
          </cell>
          <cell r="Q54">
            <v>4.3875000000000002</v>
          </cell>
          <cell r="S54">
            <v>52.65</v>
          </cell>
          <cell r="U54">
            <v>4.47525</v>
          </cell>
          <cell r="V54">
            <v>4.47525</v>
          </cell>
          <cell r="W54">
            <v>4.47525</v>
          </cell>
          <cell r="X54">
            <v>4.47525</v>
          </cell>
          <cell r="Y54">
            <v>4.47525</v>
          </cell>
          <cell r="Z54">
            <v>4.47525</v>
          </cell>
          <cell r="AA54">
            <v>4.47525</v>
          </cell>
          <cell r="AB54">
            <v>4.47525</v>
          </cell>
          <cell r="AC54">
            <v>4.47525</v>
          </cell>
          <cell r="AD54">
            <v>4.47525</v>
          </cell>
          <cell r="AE54">
            <v>4.47525</v>
          </cell>
          <cell r="AF54">
            <v>4.47525</v>
          </cell>
          <cell r="AH54">
            <v>53.70300000000001</v>
          </cell>
          <cell r="AJ54">
            <v>4.5647549999999999</v>
          </cell>
          <cell r="AK54">
            <v>4.5647549999999999</v>
          </cell>
          <cell r="AL54">
            <v>4.5647549999999999</v>
          </cell>
          <cell r="AM54">
            <v>4.5647549999999999</v>
          </cell>
          <cell r="AN54">
            <v>4.5647549999999999</v>
          </cell>
          <cell r="AO54">
            <v>4.5647549999999999</v>
          </cell>
          <cell r="AP54">
            <v>4.5647549999999999</v>
          </cell>
          <cell r="AQ54">
            <v>4.5647549999999999</v>
          </cell>
          <cell r="AR54">
            <v>4.5647549999999999</v>
          </cell>
          <cell r="AS54">
            <v>4.5647549999999999</v>
          </cell>
          <cell r="AT54">
            <v>4.5647549999999999</v>
          </cell>
          <cell r="AU54">
            <v>4.5647549999999999</v>
          </cell>
          <cell r="AW54">
            <v>54.777059999999985</v>
          </cell>
          <cell r="AY54">
            <v>4.6560500999999999</v>
          </cell>
          <cell r="AZ54">
            <v>4.6560500999999999</v>
          </cell>
          <cell r="BA54">
            <v>4.6560500999999999</v>
          </cell>
          <cell r="BB54">
            <v>4.6560500999999999</v>
          </cell>
          <cell r="BC54">
            <v>4.6560500999999999</v>
          </cell>
          <cell r="BD54">
            <v>4.6560500999999999</v>
          </cell>
          <cell r="BE54">
            <v>4.6560500999999999</v>
          </cell>
          <cell r="BF54">
            <v>4.6560500999999999</v>
          </cell>
          <cell r="BG54">
            <v>4.6560500999999999</v>
          </cell>
          <cell r="BH54">
            <v>4.6560500999999999</v>
          </cell>
          <cell r="BI54">
            <v>4.6560500999999999</v>
          </cell>
          <cell r="BJ54">
            <v>4.6560500999999999</v>
          </cell>
          <cell r="BL54">
            <v>55.872601200000013</v>
          </cell>
          <cell r="BN54">
            <v>4.749171102</v>
          </cell>
          <cell r="BO54">
            <v>4.749171102</v>
          </cell>
          <cell r="BP54">
            <v>4.749171102</v>
          </cell>
          <cell r="BQ54">
            <v>4.749171102</v>
          </cell>
          <cell r="BR54">
            <v>4.749171102</v>
          </cell>
          <cell r="BS54">
            <v>4.749171102</v>
          </cell>
          <cell r="BT54">
            <v>4.749171102</v>
          </cell>
          <cell r="BU54">
            <v>4.749171102</v>
          </cell>
          <cell r="BV54">
            <v>4.749171102</v>
          </cell>
          <cell r="BW54">
            <v>4.749171102</v>
          </cell>
          <cell r="BX54">
            <v>4.749171102</v>
          </cell>
          <cell r="BY54">
            <v>4.749171102</v>
          </cell>
          <cell r="CA54">
            <v>56.990053223999986</v>
          </cell>
        </row>
        <row r="55">
          <cell r="B55" t="str">
            <v>Rent and Facilities</v>
          </cell>
          <cell r="D55" t="str">
            <v>Fixed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H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L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CA55">
            <v>0</v>
          </cell>
        </row>
        <row r="56">
          <cell r="B56" t="str">
            <v>Repairs and Maintenance</v>
          </cell>
          <cell r="D56" t="str">
            <v>Fixed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L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CA56">
            <v>0</v>
          </cell>
        </row>
        <row r="57">
          <cell r="B57" t="str">
            <v>Technology Expense</v>
          </cell>
          <cell r="D57" t="str">
            <v>Variable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H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L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CA57">
            <v>0</v>
          </cell>
        </row>
        <row r="58">
          <cell r="B58" t="str">
            <v>Travel Expense</v>
          </cell>
          <cell r="D58" t="str">
            <v>Variable</v>
          </cell>
          <cell r="F58">
            <v>10.831666666666665</v>
          </cell>
          <cell r="G58">
            <v>10.831666666666665</v>
          </cell>
          <cell r="H58">
            <v>10.831666666666665</v>
          </cell>
          <cell r="I58">
            <v>10.831666666666665</v>
          </cell>
          <cell r="J58">
            <v>10.831666666666665</v>
          </cell>
          <cell r="K58">
            <v>10.831666666666665</v>
          </cell>
          <cell r="L58">
            <v>10.831666666666665</v>
          </cell>
          <cell r="M58">
            <v>10.831666666666665</v>
          </cell>
          <cell r="N58">
            <v>10.831666666666665</v>
          </cell>
          <cell r="O58">
            <v>10.831666666666665</v>
          </cell>
          <cell r="P58">
            <v>10.831666666666665</v>
          </cell>
          <cell r="Q58">
            <v>10.831666666666665</v>
          </cell>
          <cell r="S58">
            <v>129.97999999999999</v>
          </cell>
          <cell r="U58">
            <v>11.048299999999999</v>
          </cell>
          <cell r="V58">
            <v>11.048299999999999</v>
          </cell>
          <cell r="W58">
            <v>11.048299999999999</v>
          </cell>
          <cell r="X58">
            <v>11.048299999999999</v>
          </cell>
          <cell r="Y58">
            <v>11.048299999999999</v>
          </cell>
          <cell r="Z58">
            <v>11.048299999999999</v>
          </cell>
          <cell r="AA58">
            <v>11.048299999999999</v>
          </cell>
          <cell r="AB58">
            <v>11.048299999999999</v>
          </cell>
          <cell r="AC58">
            <v>11.048299999999999</v>
          </cell>
          <cell r="AD58">
            <v>11.048299999999999</v>
          </cell>
          <cell r="AE58">
            <v>11.048299999999999</v>
          </cell>
          <cell r="AF58">
            <v>11.048299999999999</v>
          </cell>
          <cell r="AH58">
            <v>132.5796</v>
          </cell>
          <cell r="AJ58">
            <v>11.269266</v>
          </cell>
          <cell r="AK58">
            <v>11.269266</v>
          </cell>
          <cell r="AL58">
            <v>11.269266</v>
          </cell>
          <cell r="AM58">
            <v>11.269266</v>
          </cell>
          <cell r="AN58">
            <v>11.269266</v>
          </cell>
          <cell r="AO58">
            <v>11.269266</v>
          </cell>
          <cell r="AP58">
            <v>11.269266</v>
          </cell>
          <cell r="AQ58">
            <v>11.269266</v>
          </cell>
          <cell r="AR58">
            <v>11.269266</v>
          </cell>
          <cell r="AS58">
            <v>11.269266</v>
          </cell>
          <cell r="AT58">
            <v>11.269266</v>
          </cell>
          <cell r="AU58">
            <v>11.269266</v>
          </cell>
          <cell r="AW58">
            <v>135.23119199999999</v>
          </cell>
          <cell r="AY58">
            <v>11.494651320000001</v>
          </cell>
          <cell r="AZ58">
            <v>11.494651320000001</v>
          </cell>
          <cell r="BA58">
            <v>11.494651320000001</v>
          </cell>
          <cell r="BB58">
            <v>11.494651320000001</v>
          </cell>
          <cell r="BC58">
            <v>11.494651320000001</v>
          </cell>
          <cell r="BD58">
            <v>11.494651320000001</v>
          </cell>
          <cell r="BE58">
            <v>11.494651320000001</v>
          </cell>
          <cell r="BF58">
            <v>11.494651320000001</v>
          </cell>
          <cell r="BG58">
            <v>11.494651320000001</v>
          </cell>
          <cell r="BH58">
            <v>11.494651320000001</v>
          </cell>
          <cell r="BI58">
            <v>11.494651320000001</v>
          </cell>
          <cell r="BJ58">
            <v>11.494651320000001</v>
          </cell>
          <cell r="BL58">
            <v>137.93581584</v>
          </cell>
          <cell r="BN58">
            <v>11.724544346400002</v>
          </cell>
          <cell r="BO58">
            <v>11.724544346400002</v>
          </cell>
          <cell r="BP58">
            <v>11.724544346400002</v>
          </cell>
          <cell r="BQ58">
            <v>11.724544346400002</v>
          </cell>
          <cell r="BR58">
            <v>11.724544346400002</v>
          </cell>
          <cell r="BS58">
            <v>11.724544346400002</v>
          </cell>
          <cell r="BT58">
            <v>11.724544346400002</v>
          </cell>
          <cell r="BU58">
            <v>11.724544346400002</v>
          </cell>
          <cell r="BV58">
            <v>11.724544346400002</v>
          </cell>
          <cell r="BW58">
            <v>11.724544346400002</v>
          </cell>
          <cell r="BX58">
            <v>11.724544346400002</v>
          </cell>
          <cell r="BY58">
            <v>11.724544346400002</v>
          </cell>
          <cell r="CA58">
            <v>140.69453215679999</v>
          </cell>
        </row>
        <row r="59">
          <cell r="B59" t="str">
            <v>Corporate Expense</v>
          </cell>
          <cell r="D59" t="str">
            <v>Fixed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L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CA59">
            <v>0</v>
          </cell>
        </row>
        <row r="60">
          <cell r="B60" t="str">
            <v>Total Operations</v>
          </cell>
          <cell r="F60">
            <v>98.91434420659688</v>
          </cell>
          <cell r="G60">
            <v>98.91434420659688</v>
          </cell>
          <cell r="H60">
            <v>98.91434420659688</v>
          </cell>
          <cell r="I60">
            <v>98.91434420659688</v>
          </cell>
          <cell r="J60">
            <v>98.91434420659688</v>
          </cell>
          <cell r="K60">
            <v>98.91434420659688</v>
          </cell>
          <cell r="L60">
            <v>98.91434420659688</v>
          </cell>
          <cell r="M60">
            <v>98.91434420659688</v>
          </cell>
          <cell r="N60">
            <v>98.91434420659688</v>
          </cell>
          <cell r="O60">
            <v>98.91434420659688</v>
          </cell>
          <cell r="P60">
            <v>98.91434420659688</v>
          </cell>
          <cell r="Q60">
            <v>98.91434420659688</v>
          </cell>
          <cell r="S60">
            <v>1186.9721304791624</v>
          </cell>
          <cell r="U60">
            <v>100.89263109072881</v>
          </cell>
          <cell r="V60">
            <v>100.89263109072881</v>
          </cell>
          <cell r="W60">
            <v>100.89263109072881</v>
          </cell>
          <cell r="X60">
            <v>100.89263109072881</v>
          </cell>
          <cell r="Y60">
            <v>100.89263109072881</v>
          </cell>
          <cell r="Z60">
            <v>100.89263109072881</v>
          </cell>
          <cell r="AA60">
            <v>100.89263109072881</v>
          </cell>
          <cell r="AB60">
            <v>100.89263109072881</v>
          </cell>
          <cell r="AC60">
            <v>100.89263109072881</v>
          </cell>
          <cell r="AD60">
            <v>100.89263109072881</v>
          </cell>
          <cell r="AE60">
            <v>100.89263109072881</v>
          </cell>
          <cell r="AF60">
            <v>100.89263109072881</v>
          </cell>
          <cell r="AH60">
            <v>1210.711573088746</v>
          </cell>
          <cell r="AJ60">
            <v>102.9104837125434</v>
          </cell>
          <cell r="AK60">
            <v>102.9104837125434</v>
          </cell>
          <cell r="AL60">
            <v>102.9104837125434</v>
          </cell>
          <cell r="AM60">
            <v>102.9104837125434</v>
          </cell>
          <cell r="AN60">
            <v>102.9104837125434</v>
          </cell>
          <cell r="AO60">
            <v>102.9104837125434</v>
          </cell>
          <cell r="AP60">
            <v>102.9104837125434</v>
          </cell>
          <cell r="AQ60">
            <v>102.9104837125434</v>
          </cell>
          <cell r="AR60">
            <v>102.9104837125434</v>
          </cell>
          <cell r="AS60">
            <v>102.9104837125434</v>
          </cell>
          <cell r="AT60">
            <v>102.9104837125434</v>
          </cell>
          <cell r="AU60">
            <v>102.9104837125434</v>
          </cell>
          <cell r="AW60">
            <v>1234.9258045505208</v>
          </cell>
          <cell r="AY60">
            <v>104.96869338679426</v>
          </cell>
          <cell r="AZ60">
            <v>104.96869338679426</v>
          </cell>
          <cell r="BA60">
            <v>104.96869338679426</v>
          </cell>
          <cell r="BB60">
            <v>104.96869338679426</v>
          </cell>
          <cell r="BC60">
            <v>104.96869338679426</v>
          </cell>
          <cell r="BD60">
            <v>104.96869338679426</v>
          </cell>
          <cell r="BE60">
            <v>104.96869338679426</v>
          </cell>
          <cell r="BF60">
            <v>104.96869338679426</v>
          </cell>
          <cell r="BG60">
            <v>104.96869338679426</v>
          </cell>
          <cell r="BH60">
            <v>104.96869338679426</v>
          </cell>
          <cell r="BI60">
            <v>104.96869338679426</v>
          </cell>
          <cell r="BJ60">
            <v>104.96869338679426</v>
          </cell>
          <cell r="BL60">
            <v>1259.6243206415311</v>
          </cell>
          <cell r="BN60">
            <v>107.06806725453013</v>
          </cell>
          <cell r="BO60">
            <v>107.06806725453013</v>
          </cell>
          <cell r="BP60">
            <v>107.06806725453013</v>
          </cell>
          <cell r="BQ60">
            <v>107.06806725453013</v>
          </cell>
          <cell r="BR60">
            <v>107.06806725453013</v>
          </cell>
          <cell r="BS60">
            <v>107.06806725453013</v>
          </cell>
          <cell r="BT60">
            <v>107.06806725453013</v>
          </cell>
          <cell r="BU60">
            <v>107.06806725453013</v>
          </cell>
          <cell r="BV60">
            <v>107.06806725453013</v>
          </cell>
          <cell r="BW60">
            <v>107.06806725453013</v>
          </cell>
          <cell r="BX60">
            <v>107.06806725453013</v>
          </cell>
          <cell r="BY60">
            <v>107.06806725453013</v>
          </cell>
          <cell r="CA60">
            <v>1284.8168070543616</v>
          </cell>
        </row>
        <row r="62">
          <cell r="B62" t="str">
            <v>Facilities</v>
          </cell>
        </row>
        <row r="63">
          <cell r="B63" t="str">
            <v>Salaries Expense</v>
          </cell>
          <cell r="D63" t="str">
            <v>Fixed</v>
          </cell>
          <cell r="F63">
            <v>10.562621879309999</v>
          </cell>
          <cell r="G63">
            <v>10.562621879309999</v>
          </cell>
          <cell r="H63">
            <v>10.562621879309999</v>
          </cell>
          <cell r="I63">
            <v>10.562621879309999</v>
          </cell>
          <cell r="J63">
            <v>10.562621879309999</v>
          </cell>
          <cell r="K63">
            <v>10.562621879309999</v>
          </cell>
          <cell r="L63">
            <v>10.562621879309999</v>
          </cell>
          <cell r="M63">
            <v>10.562621879309999</v>
          </cell>
          <cell r="N63">
            <v>10.562621879309999</v>
          </cell>
          <cell r="O63">
            <v>10.562621879309999</v>
          </cell>
          <cell r="P63">
            <v>10.562621879309999</v>
          </cell>
          <cell r="Q63">
            <v>10.562621879309999</v>
          </cell>
          <cell r="S63">
            <v>126.75146255172</v>
          </cell>
          <cell r="U63">
            <v>10.773874316896199</v>
          </cell>
          <cell r="V63">
            <v>10.773874316896199</v>
          </cell>
          <cell r="W63">
            <v>10.773874316896199</v>
          </cell>
          <cell r="X63">
            <v>10.773874316896199</v>
          </cell>
          <cell r="Y63">
            <v>10.773874316896199</v>
          </cell>
          <cell r="Z63">
            <v>10.773874316896199</v>
          </cell>
          <cell r="AA63">
            <v>10.773874316896199</v>
          </cell>
          <cell r="AB63">
            <v>10.773874316896199</v>
          </cell>
          <cell r="AC63">
            <v>10.773874316896199</v>
          </cell>
          <cell r="AD63">
            <v>10.773874316896199</v>
          </cell>
          <cell r="AE63">
            <v>10.773874316896199</v>
          </cell>
          <cell r="AF63">
            <v>10.773874316896199</v>
          </cell>
          <cell r="AH63">
            <v>129.2864918027544</v>
          </cell>
          <cell r="AJ63">
            <v>10.989351803234124</v>
          </cell>
          <cell r="AK63">
            <v>10.989351803234124</v>
          </cell>
          <cell r="AL63">
            <v>10.989351803234124</v>
          </cell>
          <cell r="AM63">
            <v>10.989351803234124</v>
          </cell>
          <cell r="AN63">
            <v>10.989351803234124</v>
          </cell>
          <cell r="AO63">
            <v>10.989351803234124</v>
          </cell>
          <cell r="AP63">
            <v>10.989351803234124</v>
          </cell>
          <cell r="AQ63">
            <v>10.989351803234124</v>
          </cell>
          <cell r="AR63">
            <v>10.989351803234124</v>
          </cell>
          <cell r="AS63">
            <v>10.989351803234124</v>
          </cell>
          <cell r="AT63">
            <v>10.989351803234124</v>
          </cell>
          <cell r="AU63">
            <v>10.989351803234124</v>
          </cell>
          <cell r="AW63">
            <v>131.87222163880952</v>
          </cell>
          <cell r="AY63">
            <v>11.209138839298806</v>
          </cell>
          <cell r="AZ63">
            <v>11.209138839298806</v>
          </cell>
          <cell r="BA63">
            <v>11.209138839298806</v>
          </cell>
          <cell r="BB63">
            <v>11.209138839298806</v>
          </cell>
          <cell r="BC63">
            <v>11.209138839298806</v>
          </cell>
          <cell r="BD63">
            <v>11.209138839298806</v>
          </cell>
          <cell r="BE63">
            <v>11.209138839298806</v>
          </cell>
          <cell r="BF63">
            <v>11.209138839298806</v>
          </cell>
          <cell r="BG63">
            <v>11.209138839298806</v>
          </cell>
          <cell r="BH63">
            <v>11.209138839298806</v>
          </cell>
          <cell r="BI63">
            <v>11.209138839298806</v>
          </cell>
          <cell r="BJ63">
            <v>11.209138839298806</v>
          </cell>
          <cell r="BL63">
            <v>134.50966607158566</v>
          </cell>
          <cell r="BN63">
            <v>11.433321616084783</v>
          </cell>
          <cell r="BO63">
            <v>11.433321616084783</v>
          </cell>
          <cell r="BP63">
            <v>11.433321616084783</v>
          </cell>
          <cell r="BQ63">
            <v>11.433321616084783</v>
          </cell>
          <cell r="BR63">
            <v>11.433321616084783</v>
          </cell>
          <cell r="BS63">
            <v>11.433321616084783</v>
          </cell>
          <cell r="BT63">
            <v>11.433321616084783</v>
          </cell>
          <cell r="BU63">
            <v>11.433321616084783</v>
          </cell>
          <cell r="BV63">
            <v>11.433321616084783</v>
          </cell>
          <cell r="BW63">
            <v>11.433321616084783</v>
          </cell>
          <cell r="BX63">
            <v>11.433321616084783</v>
          </cell>
          <cell r="BY63">
            <v>11.433321616084783</v>
          </cell>
          <cell r="CA63">
            <v>137.19985939301739</v>
          </cell>
        </row>
        <row r="64">
          <cell r="B64" t="str">
            <v>Marketing Expense</v>
          </cell>
          <cell r="D64" t="str">
            <v>Variable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H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L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CA64">
            <v>0</v>
          </cell>
        </row>
        <row r="65">
          <cell r="B65" t="str">
            <v>Professional Fees</v>
          </cell>
          <cell r="D65" t="str">
            <v>Variable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H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L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CA65">
            <v>0</v>
          </cell>
        </row>
        <row r="66">
          <cell r="B66" t="str">
            <v>Rent and Facilities</v>
          </cell>
          <cell r="D66" t="str">
            <v>Fixed</v>
          </cell>
          <cell r="F66">
            <v>11.293666666666667</v>
          </cell>
          <cell r="G66">
            <v>11.293666666666667</v>
          </cell>
          <cell r="H66">
            <v>11.293666666666667</v>
          </cell>
          <cell r="I66">
            <v>11.293666666666667</v>
          </cell>
          <cell r="J66">
            <v>11.293666666666667</v>
          </cell>
          <cell r="K66">
            <v>11.293666666666667</v>
          </cell>
          <cell r="L66">
            <v>11.293666666666667</v>
          </cell>
          <cell r="M66">
            <v>11.293666666666667</v>
          </cell>
          <cell r="N66">
            <v>11.293666666666667</v>
          </cell>
          <cell r="O66">
            <v>11.293666666666667</v>
          </cell>
          <cell r="P66">
            <v>11.293666666666667</v>
          </cell>
          <cell r="Q66">
            <v>11.293666666666667</v>
          </cell>
          <cell r="S66">
            <v>135.524</v>
          </cell>
          <cell r="U66">
            <v>11.519540000000001</v>
          </cell>
          <cell r="V66">
            <v>11.519540000000001</v>
          </cell>
          <cell r="W66">
            <v>11.519540000000001</v>
          </cell>
          <cell r="X66">
            <v>11.519540000000001</v>
          </cell>
          <cell r="Y66">
            <v>11.519540000000001</v>
          </cell>
          <cell r="Z66">
            <v>11.519540000000001</v>
          </cell>
          <cell r="AA66">
            <v>11.519540000000001</v>
          </cell>
          <cell r="AB66">
            <v>11.519540000000001</v>
          </cell>
          <cell r="AC66">
            <v>11.519540000000001</v>
          </cell>
          <cell r="AD66">
            <v>11.519540000000001</v>
          </cell>
          <cell r="AE66">
            <v>11.519540000000001</v>
          </cell>
          <cell r="AF66">
            <v>11.519540000000001</v>
          </cell>
          <cell r="AH66">
            <v>138.23448000000005</v>
          </cell>
          <cell r="AJ66">
            <v>11.749930800000001</v>
          </cell>
          <cell r="AK66">
            <v>11.749930800000001</v>
          </cell>
          <cell r="AL66">
            <v>11.749930800000001</v>
          </cell>
          <cell r="AM66">
            <v>11.749930800000001</v>
          </cell>
          <cell r="AN66">
            <v>11.749930800000001</v>
          </cell>
          <cell r="AO66">
            <v>11.749930800000001</v>
          </cell>
          <cell r="AP66">
            <v>11.749930800000001</v>
          </cell>
          <cell r="AQ66">
            <v>11.749930800000001</v>
          </cell>
          <cell r="AR66">
            <v>11.749930800000001</v>
          </cell>
          <cell r="AS66">
            <v>11.749930800000001</v>
          </cell>
          <cell r="AT66">
            <v>11.749930800000001</v>
          </cell>
          <cell r="AU66">
            <v>11.749930800000001</v>
          </cell>
          <cell r="AW66">
            <v>140.99916960000002</v>
          </cell>
          <cell r="AY66">
            <v>11.984929416000002</v>
          </cell>
          <cell r="AZ66">
            <v>11.984929416000002</v>
          </cell>
          <cell r="BA66">
            <v>11.984929416000002</v>
          </cell>
          <cell r="BB66">
            <v>11.984929416000002</v>
          </cell>
          <cell r="BC66">
            <v>11.984929416000002</v>
          </cell>
          <cell r="BD66">
            <v>11.984929416000002</v>
          </cell>
          <cell r="BE66">
            <v>11.984929416000002</v>
          </cell>
          <cell r="BF66">
            <v>11.984929416000002</v>
          </cell>
          <cell r="BG66">
            <v>11.984929416000002</v>
          </cell>
          <cell r="BH66">
            <v>11.984929416000002</v>
          </cell>
          <cell r="BI66">
            <v>11.984929416000002</v>
          </cell>
          <cell r="BJ66">
            <v>11.984929416000002</v>
          </cell>
          <cell r="BL66">
            <v>143.81915299200003</v>
          </cell>
          <cell r="BN66">
            <v>12.224628004320001</v>
          </cell>
          <cell r="BO66">
            <v>12.224628004320001</v>
          </cell>
          <cell r="BP66">
            <v>12.224628004320001</v>
          </cell>
          <cell r="BQ66">
            <v>12.224628004320001</v>
          </cell>
          <cell r="BR66">
            <v>12.224628004320001</v>
          </cell>
          <cell r="BS66">
            <v>12.224628004320001</v>
          </cell>
          <cell r="BT66">
            <v>12.224628004320001</v>
          </cell>
          <cell r="BU66">
            <v>12.224628004320001</v>
          </cell>
          <cell r="BV66">
            <v>12.224628004320001</v>
          </cell>
          <cell r="BW66">
            <v>12.224628004320001</v>
          </cell>
          <cell r="BX66">
            <v>12.224628004320001</v>
          </cell>
          <cell r="BY66">
            <v>12.224628004320001</v>
          </cell>
          <cell r="CA66">
            <v>146.69553605184001</v>
          </cell>
        </row>
        <row r="67">
          <cell r="B67" t="str">
            <v>Repairs and Maintenance</v>
          </cell>
          <cell r="D67" t="str">
            <v>Fixed</v>
          </cell>
          <cell r="F67">
            <v>9.3333333333333338E-2</v>
          </cell>
          <cell r="G67">
            <v>9.3333333333333338E-2</v>
          </cell>
          <cell r="H67">
            <v>9.3333333333333338E-2</v>
          </cell>
          <cell r="I67">
            <v>9.3333333333333338E-2</v>
          </cell>
          <cell r="J67">
            <v>9.3333333333333338E-2</v>
          </cell>
          <cell r="K67">
            <v>9.3333333333333338E-2</v>
          </cell>
          <cell r="L67">
            <v>9.3333333333333338E-2</v>
          </cell>
          <cell r="M67">
            <v>9.3333333333333338E-2</v>
          </cell>
          <cell r="N67">
            <v>9.3333333333333338E-2</v>
          </cell>
          <cell r="O67">
            <v>9.3333333333333338E-2</v>
          </cell>
          <cell r="P67">
            <v>9.3333333333333338E-2</v>
          </cell>
          <cell r="Q67">
            <v>9.3333333333333338E-2</v>
          </cell>
          <cell r="S67">
            <v>1.1200000000000001</v>
          </cell>
          <cell r="U67">
            <v>9.5200000000000007E-2</v>
          </cell>
          <cell r="V67">
            <v>9.5200000000000007E-2</v>
          </cell>
          <cell r="W67">
            <v>9.5200000000000007E-2</v>
          </cell>
          <cell r="X67">
            <v>9.5200000000000007E-2</v>
          </cell>
          <cell r="Y67">
            <v>9.5200000000000007E-2</v>
          </cell>
          <cell r="Z67">
            <v>9.5200000000000007E-2</v>
          </cell>
          <cell r="AA67">
            <v>9.5200000000000007E-2</v>
          </cell>
          <cell r="AB67">
            <v>9.5200000000000007E-2</v>
          </cell>
          <cell r="AC67">
            <v>9.5200000000000007E-2</v>
          </cell>
          <cell r="AD67">
            <v>9.5200000000000007E-2</v>
          </cell>
          <cell r="AE67">
            <v>9.5200000000000007E-2</v>
          </cell>
          <cell r="AF67">
            <v>9.5200000000000007E-2</v>
          </cell>
          <cell r="AH67">
            <v>1.1423999999999999</v>
          </cell>
          <cell r="AJ67">
            <v>9.710400000000001E-2</v>
          </cell>
          <cell r="AK67">
            <v>9.710400000000001E-2</v>
          </cell>
          <cell r="AL67">
            <v>9.710400000000001E-2</v>
          </cell>
          <cell r="AM67">
            <v>9.710400000000001E-2</v>
          </cell>
          <cell r="AN67">
            <v>9.710400000000001E-2</v>
          </cell>
          <cell r="AO67">
            <v>9.710400000000001E-2</v>
          </cell>
          <cell r="AP67">
            <v>9.710400000000001E-2</v>
          </cell>
          <cell r="AQ67">
            <v>9.710400000000001E-2</v>
          </cell>
          <cell r="AR67">
            <v>9.710400000000001E-2</v>
          </cell>
          <cell r="AS67">
            <v>9.710400000000001E-2</v>
          </cell>
          <cell r="AT67">
            <v>9.710400000000001E-2</v>
          </cell>
          <cell r="AU67">
            <v>9.710400000000001E-2</v>
          </cell>
          <cell r="AW67">
            <v>1.1652480000000001</v>
          </cell>
          <cell r="AY67">
            <v>9.9046080000000009E-2</v>
          </cell>
          <cell r="AZ67">
            <v>9.9046080000000009E-2</v>
          </cell>
          <cell r="BA67">
            <v>9.9046080000000009E-2</v>
          </cell>
          <cell r="BB67">
            <v>9.9046080000000009E-2</v>
          </cell>
          <cell r="BC67">
            <v>9.9046080000000009E-2</v>
          </cell>
          <cell r="BD67">
            <v>9.9046080000000009E-2</v>
          </cell>
          <cell r="BE67">
            <v>9.9046080000000009E-2</v>
          </cell>
          <cell r="BF67">
            <v>9.9046080000000009E-2</v>
          </cell>
          <cell r="BG67">
            <v>9.9046080000000009E-2</v>
          </cell>
          <cell r="BH67">
            <v>9.9046080000000009E-2</v>
          </cell>
          <cell r="BI67">
            <v>9.9046080000000009E-2</v>
          </cell>
          <cell r="BJ67">
            <v>9.9046080000000009E-2</v>
          </cell>
          <cell r="BL67">
            <v>1.1885529600000002</v>
          </cell>
          <cell r="BN67">
            <v>0.10102700160000001</v>
          </cell>
          <cell r="BO67">
            <v>0.10102700160000001</v>
          </cell>
          <cell r="BP67">
            <v>0.10102700160000001</v>
          </cell>
          <cell r="BQ67">
            <v>0.10102700160000001</v>
          </cell>
          <cell r="BR67">
            <v>0.10102700160000001</v>
          </cell>
          <cell r="BS67">
            <v>0.10102700160000001</v>
          </cell>
          <cell r="BT67">
            <v>0.10102700160000001</v>
          </cell>
          <cell r="BU67">
            <v>0.10102700160000001</v>
          </cell>
          <cell r="BV67">
            <v>0.10102700160000001</v>
          </cell>
          <cell r="BW67">
            <v>0.10102700160000001</v>
          </cell>
          <cell r="BX67">
            <v>0.10102700160000001</v>
          </cell>
          <cell r="BY67">
            <v>0.10102700160000001</v>
          </cell>
          <cell r="CA67">
            <v>1.2123240192000004</v>
          </cell>
        </row>
        <row r="68">
          <cell r="B68" t="str">
            <v>Technology Expense</v>
          </cell>
          <cell r="D68" t="str">
            <v>Variable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L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CA68">
            <v>0</v>
          </cell>
        </row>
        <row r="69">
          <cell r="B69" t="str">
            <v>Travel Expense</v>
          </cell>
          <cell r="D69" t="str">
            <v>Variable</v>
          </cell>
          <cell r="F69">
            <v>0.27916666666666667</v>
          </cell>
          <cell r="G69">
            <v>0.27916666666666667</v>
          </cell>
          <cell r="H69">
            <v>0.27916666666666667</v>
          </cell>
          <cell r="I69">
            <v>0.27916666666666667</v>
          </cell>
          <cell r="J69">
            <v>0.27916666666666667</v>
          </cell>
          <cell r="K69">
            <v>0.27916666666666667</v>
          </cell>
          <cell r="L69">
            <v>0.27916666666666667</v>
          </cell>
          <cell r="M69">
            <v>0.27916666666666667</v>
          </cell>
          <cell r="N69">
            <v>0.27916666666666667</v>
          </cell>
          <cell r="O69">
            <v>0.27916666666666667</v>
          </cell>
          <cell r="P69">
            <v>0.27916666666666667</v>
          </cell>
          <cell r="Q69">
            <v>0.27916666666666667</v>
          </cell>
          <cell r="S69">
            <v>3.35</v>
          </cell>
          <cell r="U69">
            <v>0.28475</v>
          </cell>
          <cell r="V69">
            <v>0.28475</v>
          </cell>
          <cell r="W69">
            <v>0.28475</v>
          </cell>
          <cell r="X69">
            <v>0.28475</v>
          </cell>
          <cell r="Y69">
            <v>0.28475</v>
          </cell>
          <cell r="Z69">
            <v>0.28475</v>
          </cell>
          <cell r="AA69">
            <v>0.28475</v>
          </cell>
          <cell r="AB69">
            <v>0.28475</v>
          </cell>
          <cell r="AC69">
            <v>0.28475</v>
          </cell>
          <cell r="AD69">
            <v>0.28475</v>
          </cell>
          <cell r="AE69">
            <v>0.28475</v>
          </cell>
          <cell r="AF69">
            <v>0.28475</v>
          </cell>
          <cell r="AH69">
            <v>3.4169999999999994</v>
          </cell>
          <cell r="AJ69">
            <v>0.29044500000000001</v>
          </cell>
          <cell r="AK69">
            <v>0.29044500000000001</v>
          </cell>
          <cell r="AL69">
            <v>0.29044500000000001</v>
          </cell>
          <cell r="AM69">
            <v>0.29044500000000001</v>
          </cell>
          <cell r="AN69">
            <v>0.29044500000000001</v>
          </cell>
          <cell r="AO69">
            <v>0.29044500000000001</v>
          </cell>
          <cell r="AP69">
            <v>0.29044500000000001</v>
          </cell>
          <cell r="AQ69">
            <v>0.29044500000000001</v>
          </cell>
          <cell r="AR69">
            <v>0.29044500000000001</v>
          </cell>
          <cell r="AS69">
            <v>0.29044500000000001</v>
          </cell>
          <cell r="AT69">
            <v>0.29044500000000001</v>
          </cell>
          <cell r="AU69">
            <v>0.29044500000000001</v>
          </cell>
          <cell r="AW69">
            <v>3.4853400000000003</v>
          </cell>
          <cell r="AY69">
            <v>0.29625390000000001</v>
          </cell>
          <cell r="AZ69">
            <v>0.29625390000000001</v>
          </cell>
          <cell r="BA69">
            <v>0.29625390000000001</v>
          </cell>
          <cell r="BB69">
            <v>0.29625390000000001</v>
          </cell>
          <cell r="BC69">
            <v>0.29625390000000001</v>
          </cell>
          <cell r="BD69">
            <v>0.29625390000000001</v>
          </cell>
          <cell r="BE69">
            <v>0.29625390000000001</v>
          </cell>
          <cell r="BF69">
            <v>0.29625390000000001</v>
          </cell>
          <cell r="BG69">
            <v>0.29625390000000001</v>
          </cell>
          <cell r="BH69">
            <v>0.29625390000000001</v>
          </cell>
          <cell r="BI69">
            <v>0.29625390000000001</v>
          </cell>
          <cell r="BJ69">
            <v>0.29625390000000001</v>
          </cell>
          <cell r="BL69">
            <v>3.5550468</v>
          </cell>
          <cell r="BN69">
            <v>0.30217897800000004</v>
          </cell>
          <cell r="BO69">
            <v>0.30217897800000004</v>
          </cell>
          <cell r="BP69">
            <v>0.30217897800000004</v>
          </cell>
          <cell r="BQ69">
            <v>0.30217897800000004</v>
          </cell>
          <cell r="BR69">
            <v>0.30217897800000004</v>
          </cell>
          <cell r="BS69">
            <v>0.30217897800000004</v>
          </cell>
          <cell r="BT69">
            <v>0.30217897800000004</v>
          </cell>
          <cell r="BU69">
            <v>0.30217897800000004</v>
          </cell>
          <cell r="BV69">
            <v>0.30217897800000004</v>
          </cell>
          <cell r="BW69">
            <v>0.30217897800000004</v>
          </cell>
          <cell r="BX69">
            <v>0.30217897800000004</v>
          </cell>
          <cell r="BY69">
            <v>0.30217897800000004</v>
          </cell>
          <cell r="CA69">
            <v>3.6261477360000014</v>
          </cell>
        </row>
        <row r="70">
          <cell r="B70" t="str">
            <v>Corporate Expense</v>
          </cell>
          <cell r="D70" t="str">
            <v>Fixed</v>
          </cell>
          <cell r="F70">
            <v>2.0791666666666666</v>
          </cell>
          <cell r="G70">
            <v>2.0791666666666666</v>
          </cell>
          <cell r="H70">
            <v>2.0791666666666666</v>
          </cell>
          <cell r="I70">
            <v>2.0791666666666666</v>
          </cell>
          <cell r="J70">
            <v>2.0791666666666666</v>
          </cell>
          <cell r="K70">
            <v>2.0791666666666666</v>
          </cell>
          <cell r="L70">
            <v>2.0791666666666666</v>
          </cell>
          <cell r="M70">
            <v>2.0791666666666666</v>
          </cell>
          <cell r="N70">
            <v>2.0791666666666666</v>
          </cell>
          <cell r="O70">
            <v>2.0791666666666666</v>
          </cell>
          <cell r="P70">
            <v>2.0791666666666666</v>
          </cell>
          <cell r="Q70">
            <v>2.0791666666666666</v>
          </cell>
          <cell r="S70">
            <v>24.95</v>
          </cell>
          <cell r="U70">
            <v>2.1207500000000001</v>
          </cell>
          <cell r="V70">
            <v>2.1207500000000001</v>
          </cell>
          <cell r="W70">
            <v>2.1207500000000001</v>
          </cell>
          <cell r="X70">
            <v>2.1207500000000001</v>
          </cell>
          <cell r="Y70">
            <v>2.1207500000000001</v>
          </cell>
          <cell r="Z70">
            <v>2.1207500000000001</v>
          </cell>
          <cell r="AA70">
            <v>2.1207500000000001</v>
          </cell>
          <cell r="AB70">
            <v>2.1207500000000001</v>
          </cell>
          <cell r="AC70">
            <v>2.1207500000000001</v>
          </cell>
          <cell r="AD70">
            <v>2.1207500000000001</v>
          </cell>
          <cell r="AE70">
            <v>2.1207500000000001</v>
          </cell>
          <cell r="AF70">
            <v>2.1207500000000001</v>
          </cell>
          <cell r="AH70">
            <v>25.449000000000009</v>
          </cell>
          <cell r="AJ70">
            <v>2.1631650000000002</v>
          </cell>
          <cell r="AK70">
            <v>2.1631650000000002</v>
          </cell>
          <cell r="AL70">
            <v>2.1631650000000002</v>
          </cell>
          <cell r="AM70">
            <v>2.1631650000000002</v>
          </cell>
          <cell r="AN70">
            <v>2.1631650000000002</v>
          </cell>
          <cell r="AO70">
            <v>2.1631650000000002</v>
          </cell>
          <cell r="AP70">
            <v>2.1631650000000002</v>
          </cell>
          <cell r="AQ70">
            <v>2.1631650000000002</v>
          </cell>
          <cell r="AR70">
            <v>2.1631650000000002</v>
          </cell>
          <cell r="AS70">
            <v>2.1631650000000002</v>
          </cell>
          <cell r="AT70">
            <v>2.1631650000000002</v>
          </cell>
          <cell r="AU70">
            <v>2.1631650000000002</v>
          </cell>
          <cell r="AW70">
            <v>25.957979999999996</v>
          </cell>
          <cell r="AY70">
            <v>2.2064283000000002</v>
          </cell>
          <cell r="AZ70">
            <v>2.2064283000000002</v>
          </cell>
          <cell r="BA70">
            <v>2.2064283000000002</v>
          </cell>
          <cell r="BB70">
            <v>2.2064283000000002</v>
          </cell>
          <cell r="BC70">
            <v>2.2064283000000002</v>
          </cell>
          <cell r="BD70">
            <v>2.2064283000000002</v>
          </cell>
          <cell r="BE70">
            <v>2.2064283000000002</v>
          </cell>
          <cell r="BF70">
            <v>2.2064283000000002</v>
          </cell>
          <cell r="BG70">
            <v>2.2064283000000002</v>
          </cell>
          <cell r="BH70">
            <v>2.2064283000000002</v>
          </cell>
          <cell r="BI70">
            <v>2.2064283000000002</v>
          </cell>
          <cell r="BJ70">
            <v>2.2064283000000002</v>
          </cell>
          <cell r="BL70">
            <v>26.477139599999997</v>
          </cell>
          <cell r="BN70">
            <v>2.2505568660000002</v>
          </cell>
          <cell r="BO70">
            <v>2.2505568660000002</v>
          </cell>
          <cell r="BP70">
            <v>2.2505568660000002</v>
          </cell>
          <cell r="BQ70">
            <v>2.2505568660000002</v>
          </cell>
          <cell r="BR70">
            <v>2.2505568660000002</v>
          </cell>
          <cell r="BS70">
            <v>2.2505568660000002</v>
          </cell>
          <cell r="BT70">
            <v>2.2505568660000002</v>
          </cell>
          <cell r="BU70">
            <v>2.2505568660000002</v>
          </cell>
          <cell r="BV70">
            <v>2.2505568660000002</v>
          </cell>
          <cell r="BW70">
            <v>2.2505568660000002</v>
          </cell>
          <cell r="BX70">
            <v>2.2505568660000002</v>
          </cell>
          <cell r="BY70">
            <v>2.2505568660000002</v>
          </cell>
          <cell r="CA70">
            <v>27.006682392000002</v>
          </cell>
        </row>
        <row r="71">
          <cell r="B71" t="str">
            <v>Total Facilities</v>
          </cell>
          <cell r="F71">
            <v>24.307955212643336</v>
          </cell>
          <cell r="G71">
            <v>24.307955212643336</v>
          </cell>
          <cell r="H71">
            <v>24.307955212643336</v>
          </cell>
          <cell r="I71">
            <v>24.307955212643336</v>
          </cell>
          <cell r="J71">
            <v>24.307955212643336</v>
          </cell>
          <cell r="K71">
            <v>24.307955212643336</v>
          </cell>
          <cell r="L71">
            <v>24.307955212643336</v>
          </cell>
          <cell r="M71">
            <v>24.307955212643336</v>
          </cell>
          <cell r="N71">
            <v>24.307955212643336</v>
          </cell>
          <cell r="O71">
            <v>24.307955212643336</v>
          </cell>
          <cell r="P71">
            <v>24.307955212643336</v>
          </cell>
          <cell r="Q71">
            <v>24.307955212643336</v>
          </cell>
          <cell r="S71">
            <v>291.69546255171997</v>
          </cell>
          <cell r="U71">
            <v>24.794114316896199</v>
          </cell>
          <cell r="V71">
            <v>24.794114316896199</v>
          </cell>
          <cell r="W71">
            <v>24.794114316896199</v>
          </cell>
          <cell r="X71">
            <v>24.794114316896199</v>
          </cell>
          <cell r="Y71">
            <v>24.794114316896199</v>
          </cell>
          <cell r="Z71">
            <v>24.794114316896199</v>
          </cell>
          <cell r="AA71">
            <v>24.794114316896199</v>
          </cell>
          <cell r="AB71">
            <v>24.794114316896199</v>
          </cell>
          <cell r="AC71">
            <v>24.794114316896199</v>
          </cell>
          <cell r="AD71">
            <v>24.794114316896199</v>
          </cell>
          <cell r="AE71">
            <v>24.794114316896199</v>
          </cell>
          <cell r="AF71">
            <v>24.794114316896199</v>
          </cell>
          <cell r="AH71">
            <v>297.52937180275444</v>
          </cell>
          <cell r="AJ71">
            <v>25.289996603234123</v>
          </cell>
          <cell r="AK71">
            <v>25.289996603234123</v>
          </cell>
          <cell r="AL71">
            <v>25.289996603234123</v>
          </cell>
          <cell r="AM71">
            <v>25.289996603234123</v>
          </cell>
          <cell r="AN71">
            <v>25.289996603234123</v>
          </cell>
          <cell r="AO71">
            <v>25.289996603234123</v>
          </cell>
          <cell r="AP71">
            <v>25.289996603234123</v>
          </cell>
          <cell r="AQ71">
            <v>25.289996603234123</v>
          </cell>
          <cell r="AR71">
            <v>25.289996603234123</v>
          </cell>
          <cell r="AS71">
            <v>25.289996603234123</v>
          </cell>
          <cell r="AT71">
            <v>25.289996603234123</v>
          </cell>
          <cell r="AU71">
            <v>25.289996603234123</v>
          </cell>
          <cell r="AW71">
            <v>303.47995923880956</v>
          </cell>
          <cell r="AY71">
            <v>25.795796535298809</v>
          </cell>
          <cell r="AZ71">
            <v>25.795796535298809</v>
          </cell>
          <cell r="BA71">
            <v>25.795796535298809</v>
          </cell>
          <cell r="BB71">
            <v>25.795796535298809</v>
          </cell>
          <cell r="BC71">
            <v>25.795796535298809</v>
          </cell>
          <cell r="BD71">
            <v>25.795796535298809</v>
          </cell>
          <cell r="BE71">
            <v>25.795796535298809</v>
          </cell>
          <cell r="BF71">
            <v>25.795796535298809</v>
          </cell>
          <cell r="BG71">
            <v>25.795796535298809</v>
          </cell>
          <cell r="BH71">
            <v>25.795796535298809</v>
          </cell>
          <cell r="BI71">
            <v>25.795796535298809</v>
          </cell>
          <cell r="BJ71">
            <v>25.795796535298809</v>
          </cell>
          <cell r="BL71">
            <v>309.54955842358572</v>
          </cell>
          <cell r="BN71">
            <v>26.311712466004785</v>
          </cell>
          <cell r="BO71">
            <v>26.311712466004785</v>
          </cell>
          <cell r="BP71">
            <v>26.311712466004785</v>
          </cell>
          <cell r="BQ71">
            <v>26.311712466004785</v>
          </cell>
          <cell r="BR71">
            <v>26.311712466004785</v>
          </cell>
          <cell r="BS71">
            <v>26.311712466004785</v>
          </cell>
          <cell r="BT71">
            <v>26.311712466004785</v>
          </cell>
          <cell r="BU71">
            <v>26.311712466004785</v>
          </cell>
          <cell r="BV71">
            <v>26.311712466004785</v>
          </cell>
          <cell r="BW71">
            <v>26.311712466004785</v>
          </cell>
          <cell r="BX71">
            <v>26.311712466004785</v>
          </cell>
          <cell r="BY71">
            <v>26.311712466004785</v>
          </cell>
          <cell r="CA71">
            <v>315.74054959205739</v>
          </cell>
        </row>
        <row r="73">
          <cell r="B73" t="str">
            <v>Legal</v>
          </cell>
        </row>
        <row r="74">
          <cell r="B74" t="str">
            <v>Salaries Expense</v>
          </cell>
          <cell r="D74" t="str">
            <v>Fixed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H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L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CA74">
            <v>0</v>
          </cell>
        </row>
        <row r="75">
          <cell r="B75" t="str">
            <v>Marketing Expense</v>
          </cell>
          <cell r="D75" t="str">
            <v>Variable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H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L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A75">
            <v>0</v>
          </cell>
        </row>
        <row r="76">
          <cell r="B76" t="str">
            <v>Professional Fees</v>
          </cell>
          <cell r="D76" t="str">
            <v>Variable</v>
          </cell>
          <cell r="F76">
            <v>17.083333333333332</v>
          </cell>
          <cell r="G76">
            <v>17.083333333333332</v>
          </cell>
          <cell r="H76">
            <v>17.083333333333332</v>
          </cell>
          <cell r="I76">
            <v>17.083333333333332</v>
          </cell>
          <cell r="J76">
            <v>17.083333333333332</v>
          </cell>
          <cell r="K76">
            <v>17.083333333333332</v>
          </cell>
          <cell r="L76">
            <v>17.083333333333332</v>
          </cell>
          <cell r="M76">
            <v>17.083333333333332</v>
          </cell>
          <cell r="N76">
            <v>17.083333333333332</v>
          </cell>
          <cell r="O76">
            <v>17.083333333333332</v>
          </cell>
          <cell r="P76">
            <v>17.083333333333332</v>
          </cell>
          <cell r="Q76">
            <v>17.083333333333332</v>
          </cell>
          <cell r="S76">
            <v>205</v>
          </cell>
          <cell r="U76">
            <v>17.425000000000001</v>
          </cell>
          <cell r="V76">
            <v>17.425000000000001</v>
          </cell>
          <cell r="W76">
            <v>17.425000000000001</v>
          </cell>
          <cell r="X76">
            <v>17.425000000000001</v>
          </cell>
          <cell r="Y76">
            <v>17.425000000000001</v>
          </cell>
          <cell r="Z76">
            <v>17.425000000000001</v>
          </cell>
          <cell r="AA76">
            <v>17.425000000000001</v>
          </cell>
          <cell r="AB76">
            <v>17.425000000000001</v>
          </cell>
          <cell r="AC76">
            <v>17.425000000000001</v>
          </cell>
          <cell r="AD76">
            <v>17.425000000000001</v>
          </cell>
          <cell r="AE76">
            <v>17.425000000000001</v>
          </cell>
          <cell r="AF76">
            <v>17.425000000000001</v>
          </cell>
          <cell r="AH76">
            <v>209.10000000000005</v>
          </cell>
          <cell r="AJ76">
            <v>17.773500000000002</v>
          </cell>
          <cell r="AK76">
            <v>17.773500000000002</v>
          </cell>
          <cell r="AL76">
            <v>17.773500000000002</v>
          </cell>
          <cell r="AM76">
            <v>17.773500000000002</v>
          </cell>
          <cell r="AN76">
            <v>17.773500000000002</v>
          </cell>
          <cell r="AO76">
            <v>17.773500000000002</v>
          </cell>
          <cell r="AP76">
            <v>17.773500000000002</v>
          </cell>
          <cell r="AQ76">
            <v>17.773500000000002</v>
          </cell>
          <cell r="AR76">
            <v>17.773500000000002</v>
          </cell>
          <cell r="AS76">
            <v>17.773500000000002</v>
          </cell>
          <cell r="AT76">
            <v>17.773500000000002</v>
          </cell>
          <cell r="AU76">
            <v>17.773500000000002</v>
          </cell>
          <cell r="AW76">
            <v>213.28200000000007</v>
          </cell>
          <cell r="AY76">
            <v>18.128970000000002</v>
          </cell>
          <cell r="AZ76">
            <v>18.128970000000002</v>
          </cell>
          <cell r="BA76">
            <v>18.128970000000002</v>
          </cell>
          <cell r="BB76">
            <v>18.128970000000002</v>
          </cell>
          <cell r="BC76">
            <v>18.128970000000002</v>
          </cell>
          <cell r="BD76">
            <v>18.128970000000002</v>
          </cell>
          <cell r="BE76">
            <v>18.128970000000002</v>
          </cell>
          <cell r="BF76">
            <v>18.128970000000002</v>
          </cell>
          <cell r="BG76">
            <v>18.128970000000002</v>
          </cell>
          <cell r="BH76">
            <v>18.128970000000002</v>
          </cell>
          <cell r="BI76">
            <v>18.128970000000002</v>
          </cell>
          <cell r="BJ76">
            <v>18.128970000000002</v>
          </cell>
          <cell r="BL76">
            <v>217.54764000000009</v>
          </cell>
          <cell r="BN76">
            <v>18.491549400000004</v>
          </cell>
          <cell r="BO76">
            <v>18.491549400000004</v>
          </cell>
          <cell r="BP76">
            <v>18.491549400000004</v>
          </cell>
          <cell r="BQ76">
            <v>18.491549400000004</v>
          </cell>
          <cell r="BR76">
            <v>18.491549400000004</v>
          </cell>
          <cell r="BS76">
            <v>18.491549400000004</v>
          </cell>
          <cell r="BT76">
            <v>18.491549400000004</v>
          </cell>
          <cell r="BU76">
            <v>18.491549400000004</v>
          </cell>
          <cell r="BV76">
            <v>18.491549400000004</v>
          </cell>
          <cell r="BW76">
            <v>18.491549400000004</v>
          </cell>
          <cell r="BX76">
            <v>18.491549400000004</v>
          </cell>
          <cell r="BY76">
            <v>18.491549400000004</v>
          </cell>
          <cell r="CA76">
            <v>221.89859279999999</v>
          </cell>
        </row>
        <row r="77">
          <cell r="B77" t="str">
            <v>Rent and Facilities</v>
          </cell>
          <cell r="D77" t="str">
            <v>Fixed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L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CA77">
            <v>0</v>
          </cell>
        </row>
        <row r="78">
          <cell r="B78" t="str">
            <v>Repairs and Maintenance</v>
          </cell>
          <cell r="D78" t="str">
            <v>Fixed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L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CA78">
            <v>0</v>
          </cell>
        </row>
        <row r="79">
          <cell r="B79" t="str">
            <v>Technology Expense</v>
          </cell>
          <cell r="D79" t="str">
            <v>Variable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L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CA79">
            <v>0</v>
          </cell>
        </row>
        <row r="80">
          <cell r="B80" t="str">
            <v>Travel Expense</v>
          </cell>
          <cell r="D80" t="str">
            <v>Variable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L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CA80">
            <v>0</v>
          </cell>
        </row>
        <row r="81">
          <cell r="B81" t="str">
            <v>Corporate Expense</v>
          </cell>
          <cell r="D81" t="str">
            <v>Fixed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L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CA81">
            <v>0</v>
          </cell>
        </row>
        <row r="82">
          <cell r="B82" t="str">
            <v>Total Legal</v>
          </cell>
          <cell r="F82">
            <v>17.083333333333332</v>
          </cell>
          <cell r="G82">
            <v>17.083333333333332</v>
          </cell>
          <cell r="H82">
            <v>17.083333333333332</v>
          </cell>
          <cell r="I82">
            <v>17.083333333333332</v>
          </cell>
          <cell r="J82">
            <v>17.083333333333332</v>
          </cell>
          <cell r="K82">
            <v>17.083333333333332</v>
          </cell>
          <cell r="L82">
            <v>17.083333333333332</v>
          </cell>
          <cell r="M82">
            <v>17.083333333333332</v>
          </cell>
          <cell r="N82">
            <v>17.083333333333332</v>
          </cell>
          <cell r="O82">
            <v>17.083333333333332</v>
          </cell>
          <cell r="P82">
            <v>17.083333333333332</v>
          </cell>
          <cell r="Q82">
            <v>17.083333333333332</v>
          </cell>
          <cell r="S82">
            <v>205</v>
          </cell>
          <cell r="U82">
            <v>17.425000000000001</v>
          </cell>
          <cell r="V82">
            <v>17.425000000000001</v>
          </cell>
          <cell r="W82">
            <v>17.425000000000001</v>
          </cell>
          <cell r="X82">
            <v>17.425000000000001</v>
          </cell>
          <cell r="Y82">
            <v>17.425000000000001</v>
          </cell>
          <cell r="Z82">
            <v>17.425000000000001</v>
          </cell>
          <cell r="AA82">
            <v>17.425000000000001</v>
          </cell>
          <cell r="AB82">
            <v>17.425000000000001</v>
          </cell>
          <cell r="AC82">
            <v>17.425000000000001</v>
          </cell>
          <cell r="AD82">
            <v>17.425000000000001</v>
          </cell>
          <cell r="AE82">
            <v>17.425000000000001</v>
          </cell>
          <cell r="AF82">
            <v>17.425000000000001</v>
          </cell>
          <cell r="AH82">
            <v>209.10000000000005</v>
          </cell>
          <cell r="AJ82">
            <v>17.773500000000002</v>
          </cell>
          <cell r="AK82">
            <v>17.773500000000002</v>
          </cell>
          <cell r="AL82">
            <v>17.773500000000002</v>
          </cell>
          <cell r="AM82">
            <v>17.773500000000002</v>
          </cell>
          <cell r="AN82">
            <v>17.773500000000002</v>
          </cell>
          <cell r="AO82">
            <v>17.773500000000002</v>
          </cell>
          <cell r="AP82">
            <v>17.773500000000002</v>
          </cell>
          <cell r="AQ82">
            <v>17.773500000000002</v>
          </cell>
          <cell r="AR82">
            <v>17.773500000000002</v>
          </cell>
          <cell r="AS82">
            <v>17.773500000000002</v>
          </cell>
          <cell r="AT82">
            <v>17.773500000000002</v>
          </cell>
          <cell r="AU82">
            <v>17.773500000000002</v>
          </cell>
          <cell r="AW82">
            <v>213.28200000000007</v>
          </cell>
          <cell r="AY82">
            <v>18.128970000000002</v>
          </cell>
          <cell r="AZ82">
            <v>18.128970000000002</v>
          </cell>
          <cell r="BA82">
            <v>18.128970000000002</v>
          </cell>
          <cell r="BB82">
            <v>18.128970000000002</v>
          </cell>
          <cell r="BC82">
            <v>18.128970000000002</v>
          </cell>
          <cell r="BD82">
            <v>18.128970000000002</v>
          </cell>
          <cell r="BE82">
            <v>18.128970000000002</v>
          </cell>
          <cell r="BF82">
            <v>18.128970000000002</v>
          </cell>
          <cell r="BG82">
            <v>18.128970000000002</v>
          </cell>
          <cell r="BH82">
            <v>18.128970000000002</v>
          </cell>
          <cell r="BI82">
            <v>18.128970000000002</v>
          </cell>
          <cell r="BJ82">
            <v>18.128970000000002</v>
          </cell>
          <cell r="BL82">
            <v>217.54764000000009</v>
          </cell>
          <cell r="BN82">
            <v>18.491549400000004</v>
          </cell>
          <cell r="BO82">
            <v>18.491549400000004</v>
          </cell>
          <cell r="BP82">
            <v>18.491549400000004</v>
          </cell>
          <cell r="BQ82">
            <v>18.491549400000004</v>
          </cell>
          <cell r="BR82">
            <v>18.491549400000004</v>
          </cell>
          <cell r="BS82">
            <v>18.491549400000004</v>
          </cell>
          <cell r="BT82">
            <v>18.491549400000004</v>
          </cell>
          <cell r="BU82">
            <v>18.491549400000004</v>
          </cell>
          <cell r="BV82">
            <v>18.491549400000004</v>
          </cell>
          <cell r="BW82">
            <v>18.491549400000004</v>
          </cell>
          <cell r="BX82">
            <v>18.491549400000004</v>
          </cell>
          <cell r="BY82">
            <v>18.491549400000004</v>
          </cell>
          <cell r="CA82">
            <v>221.89859279999999</v>
          </cell>
        </row>
        <row r="84">
          <cell r="B84" t="str">
            <v>Business Development</v>
          </cell>
        </row>
        <row r="85">
          <cell r="B85" t="str">
            <v>Salaries Expense</v>
          </cell>
          <cell r="D85" t="str">
            <v>Fixed</v>
          </cell>
          <cell r="F85">
            <v>43.873077203380006</v>
          </cell>
          <cell r="G85">
            <v>43.873077203380006</v>
          </cell>
          <cell r="H85">
            <v>43.873077203380006</v>
          </cell>
          <cell r="I85">
            <v>43.873077203380006</v>
          </cell>
          <cell r="J85">
            <v>43.873077203380006</v>
          </cell>
          <cell r="K85">
            <v>43.873077203380006</v>
          </cell>
          <cell r="L85">
            <v>43.873077203380006</v>
          </cell>
          <cell r="M85">
            <v>43.873077203380006</v>
          </cell>
          <cell r="N85">
            <v>43.873077203380006</v>
          </cell>
          <cell r="O85">
            <v>43.873077203380006</v>
          </cell>
          <cell r="P85">
            <v>43.873077203380006</v>
          </cell>
          <cell r="Q85">
            <v>43.873077203380006</v>
          </cell>
          <cell r="S85">
            <v>526.47692644056008</v>
          </cell>
          <cell r="U85">
            <v>44.750538747447607</v>
          </cell>
          <cell r="V85">
            <v>44.750538747447607</v>
          </cell>
          <cell r="W85">
            <v>44.750538747447607</v>
          </cell>
          <cell r="X85">
            <v>44.750538747447607</v>
          </cell>
          <cell r="Y85">
            <v>44.750538747447607</v>
          </cell>
          <cell r="Z85">
            <v>44.750538747447607</v>
          </cell>
          <cell r="AA85">
            <v>44.750538747447607</v>
          </cell>
          <cell r="AB85">
            <v>44.750538747447607</v>
          </cell>
          <cell r="AC85">
            <v>44.750538747447607</v>
          </cell>
          <cell r="AD85">
            <v>44.750538747447607</v>
          </cell>
          <cell r="AE85">
            <v>44.750538747447607</v>
          </cell>
          <cell r="AF85">
            <v>44.750538747447607</v>
          </cell>
          <cell r="AH85">
            <v>537.00646496937122</v>
          </cell>
          <cell r="AJ85">
            <v>45.645549522396557</v>
          </cell>
          <cell r="AK85">
            <v>45.645549522396557</v>
          </cell>
          <cell r="AL85">
            <v>45.645549522396557</v>
          </cell>
          <cell r="AM85">
            <v>45.645549522396557</v>
          </cell>
          <cell r="AN85">
            <v>45.645549522396557</v>
          </cell>
          <cell r="AO85">
            <v>45.645549522396557</v>
          </cell>
          <cell r="AP85">
            <v>45.645549522396557</v>
          </cell>
          <cell r="AQ85">
            <v>45.645549522396557</v>
          </cell>
          <cell r="AR85">
            <v>45.645549522396557</v>
          </cell>
          <cell r="AS85">
            <v>45.645549522396557</v>
          </cell>
          <cell r="AT85">
            <v>45.645549522396557</v>
          </cell>
          <cell r="AU85">
            <v>45.645549522396557</v>
          </cell>
          <cell r="AW85">
            <v>547.74659426875871</v>
          </cell>
          <cell r="AY85">
            <v>46.558460512844491</v>
          </cell>
          <cell r="AZ85">
            <v>46.558460512844491</v>
          </cell>
          <cell r="BA85">
            <v>46.558460512844491</v>
          </cell>
          <cell r="BB85">
            <v>46.558460512844491</v>
          </cell>
          <cell r="BC85">
            <v>46.558460512844491</v>
          </cell>
          <cell r="BD85">
            <v>46.558460512844491</v>
          </cell>
          <cell r="BE85">
            <v>46.558460512844491</v>
          </cell>
          <cell r="BF85">
            <v>46.558460512844491</v>
          </cell>
          <cell r="BG85">
            <v>46.558460512844491</v>
          </cell>
          <cell r="BH85">
            <v>46.558460512844491</v>
          </cell>
          <cell r="BI85">
            <v>46.558460512844491</v>
          </cell>
          <cell r="BJ85">
            <v>46.558460512844491</v>
          </cell>
          <cell r="BL85">
            <v>558.70152615413383</v>
          </cell>
          <cell r="BN85">
            <v>47.48962972310138</v>
          </cell>
          <cell r="BO85">
            <v>47.48962972310138</v>
          </cell>
          <cell r="BP85">
            <v>47.48962972310138</v>
          </cell>
          <cell r="BQ85">
            <v>47.48962972310138</v>
          </cell>
          <cell r="BR85">
            <v>47.48962972310138</v>
          </cell>
          <cell r="BS85">
            <v>47.48962972310138</v>
          </cell>
          <cell r="BT85">
            <v>47.48962972310138</v>
          </cell>
          <cell r="BU85">
            <v>47.48962972310138</v>
          </cell>
          <cell r="BV85">
            <v>47.48962972310138</v>
          </cell>
          <cell r="BW85">
            <v>47.48962972310138</v>
          </cell>
          <cell r="BX85">
            <v>47.48962972310138</v>
          </cell>
          <cell r="BY85">
            <v>47.48962972310138</v>
          </cell>
          <cell r="CA85">
            <v>569.87555667721654</v>
          </cell>
        </row>
        <row r="86">
          <cell r="B86" t="str">
            <v>Marketing Expense</v>
          </cell>
          <cell r="D86" t="str">
            <v>Variable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L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CA86">
            <v>0</v>
          </cell>
        </row>
        <row r="87">
          <cell r="B87" t="str">
            <v>Professional Fees</v>
          </cell>
          <cell r="D87" t="str">
            <v>Variable</v>
          </cell>
          <cell r="F87">
            <v>25.416666666666668</v>
          </cell>
          <cell r="G87">
            <v>25.416666666666668</v>
          </cell>
          <cell r="H87">
            <v>25.416666666666668</v>
          </cell>
          <cell r="I87">
            <v>25.416666666666668</v>
          </cell>
          <cell r="J87">
            <v>25.416666666666668</v>
          </cell>
          <cell r="K87">
            <v>25.416666666666668</v>
          </cell>
          <cell r="L87">
            <v>25.416666666666668</v>
          </cell>
          <cell r="M87">
            <v>25.416666666666668</v>
          </cell>
          <cell r="N87">
            <v>25.416666666666668</v>
          </cell>
          <cell r="O87">
            <v>25.416666666666668</v>
          </cell>
          <cell r="P87">
            <v>25.416666666666668</v>
          </cell>
          <cell r="Q87">
            <v>25.416666666666668</v>
          </cell>
          <cell r="S87">
            <v>305</v>
          </cell>
          <cell r="U87">
            <v>25.925000000000001</v>
          </cell>
          <cell r="V87">
            <v>25.925000000000001</v>
          </cell>
          <cell r="W87">
            <v>25.925000000000001</v>
          </cell>
          <cell r="X87">
            <v>25.925000000000001</v>
          </cell>
          <cell r="Y87">
            <v>25.925000000000001</v>
          </cell>
          <cell r="Z87">
            <v>25.925000000000001</v>
          </cell>
          <cell r="AA87">
            <v>25.925000000000001</v>
          </cell>
          <cell r="AB87">
            <v>25.925000000000001</v>
          </cell>
          <cell r="AC87">
            <v>25.925000000000001</v>
          </cell>
          <cell r="AD87">
            <v>25.925000000000001</v>
          </cell>
          <cell r="AE87">
            <v>25.925000000000001</v>
          </cell>
          <cell r="AF87">
            <v>25.925000000000001</v>
          </cell>
          <cell r="AH87">
            <v>311.10000000000008</v>
          </cell>
          <cell r="AJ87">
            <v>26.4435</v>
          </cell>
          <cell r="AK87">
            <v>26.4435</v>
          </cell>
          <cell r="AL87">
            <v>26.4435</v>
          </cell>
          <cell r="AM87">
            <v>26.4435</v>
          </cell>
          <cell r="AN87">
            <v>26.4435</v>
          </cell>
          <cell r="AO87">
            <v>26.4435</v>
          </cell>
          <cell r="AP87">
            <v>26.4435</v>
          </cell>
          <cell r="AQ87">
            <v>26.4435</v>
          </cell>
          <cell r="AR87">
            <v>26.4435</v>
          </cell>
          <cell r="AS87">
            <v>26.4435</v>
          </cell>
          <cell r="AT87">
            <v>26.4435</v>
          </cell>
          <cell r="AU87">
            <v>26.4435</v>
          </cell>
          <cell r="AW87">
            <v>317.322</v>
          </cell>
          <cell r="AY87">
            <v>26.972370000000002</v>
          </cell>
          <cell r="AZ87">
            <v>26.972370000000002</v>
          </cell>
          <cell r="BA87">
            <v>26.972370000000002</v>
          </cell>
          <cell r="BB87">
            <v>26.972370000000002</v>
          </cell>
          <cell r="BC87">
            <v>26.972370000000002</v>
          </cell>
          <cell r="BD87">
            <v>26.972370000000002</v>
          </cell>
          <cell r="BE87">
            <v>26.972370000000002</v>
          </cell>
          <cell r="BF87">
            <v>26.972370000000002</v>
          </cell>
          <cell r="BG87">
            <v>26.972370000000002</v>
          </cell>
          <cell r="BH87">
            <v>26.972370000000002</v>
          </cell>
          <cell r="BI87">
            <v>26.972370000000002</v>
          </cell>
          <cell r="BJ87">
            <v>26.972370000000002</v>
          </cell>
          <cell r="BL87">
            <v>323.66844000000009</v>
          </cell>
          <cell r="BN87">
            <v>27.511817400000002</v>
          </cell>
          <cell r="BO87">
            <v>27.511817400000002</v>
          </cell>
          <cell r="BP87">
            <v>27.511817400000002</v>
          </cell>
          <cell r="BQ87">
            <v>27.511817400000002</v>
          </cell>
          <cell r="BR87">
            <v>27.511817400000002</v>
          </cell>
          <cell r="BS87">
            <v>27.511817400000002</v>
          </cell>
          <cell r="BT87">
            <v>27.511817400000002</v>
          </cell>
          <cell r="BU87">
            <v>27.511817400000002</v>
          </cell>
          <cell r="BV87">
            <v>27.511817400000002</v>
          </cell>
          <cell r="BW87">
            <v>27.511817400000002</v>
          </cell>
          <cell r="BX87">
            <v>27.511817400000002</v>
          </cell>
          <cell r="BY87">
            <v>27.511817400000002</v>
          </cell>
          <cell r="CA87">
            <v>330.14180880000004</v>
          </cell>
        </row>
        <row r="88">
          <cell r="B88" t="str">
            <v>Rent and Facilities</v>
          </cell>
          <cell r="D88" t="str">
            <v>Fixed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L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CA88">
            <v>0</v>
          </cell>
        </row>
        <row r="89">
          <cell r="B89" t="str">
            <v>Repairs and Maintenance</v>
          </cell>
          <cell r="D89" t="str">
            <v>Fixed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L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CA89">
            <v>0</v>
          </cell>
        </row>
        <row r="90">
          <cell r="B90" t="str">
            <v>Technology Expense</v>
          </cell>
          <cell r="D90" t="str">
            <v>Variable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L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</row>
        <row r="91">
          <cell r="B91" t="str">
            <v>Travel Expense</v>
          </cell>
          <cell r="D91" t="str">
            <v>Variable</v>
          </cell>
          <cell r="F91">
            <v>10.129166666666666</v>
          </cell>
          <cell r="G91">
            <v>10.129166666666666</v>
          </cell>
          <cell r="H91">
            <v>10.129166666666666</v>
          </cell>
          <cell r="I91">
            <v>10.129166666666666</v>
          </cell>
          <cell r="J91">
            <v>10.129166666666666</v>
          </cell>
          <cell r="K91">
            <v>10.129166666666666</v>
          </cell>
          <cell r="L91">
            <v>10.129166666666666</v>
          </cell>
          <cell r="M91">
            <v>10.129166666666666</v>
          </cell>
          <cell r="N91">
            <v>10.129166666666666</v>
          </cell>
          <cell r="O91">
            <v>10.129166666666666</v>
          </cell>
          <cell r="P91">
            <v>10.129166666666666</v>
          </cell>
          <cell r="Q91">
            <v>10.129166666666666</v>
          </cell>
          <cell r="S91">
            <v>121.55</v>
          </cell>
          <cell r="U91">
            <v>10.33175</v>
          </cell>
          <cell r="V91">
            <v>10.33175</v>
          </cell>
          <cell r="W91">
            <v>10.33175</v>
          </cell>
          <cell r="X91">
            <v>10.33175</v>
          </cell>
          <cell r="Y91">
            <v>10.33175</v>
          </cell>
          <cell r="Z91">
            <v>10.33175</v>
          </cell>
          <cell r="AA91">
            <v>10.33175</v>
          </cell>
          <cell r="AB91">
            <v>10.33175</v>
          </cell>
          <cell r="AC91">
            <v>10.33175</v>
          </cell>
          <cell r="AD91">
            <v>10.33175</v>
          </cell>
          <cell r="AE91">
            <v>10.33175</v>
          </cell>
          <cell r="AF91">
            <v>10.33175</v>
          </cell>
          <cell r="AH91">
            <v>123.98099999999999</v>
          </cell>
          <cell r="AJ91">
            <v>10.538385</v>
          </cell>
          <cell r="AK91">
            <v>10.538385</v>
          </cell>
          <cell r="AL91">
            <v>10.538385</v>
          </cell>
          <cell r="AM91">
            <v>10.538385</v>
          </cell>
          <cell r="AN91">
            <v>10.538385</v>
          </cell>
          <cell r="AO91">
            <v>10.538385</v>
          </cell>
          <cell r="AP91">
            <v>10.538385</v>
          </cell>
          <cell r="AQ91">
            <v>10.538385</v>
          </cell>
          <cell r="AR91">
            <v>10.538385</v>
          </cell>
          <cell r="AS91">
            <v>10.538385</v>
          </cell>
          <cell r="AT91">
            <v>10.538385</v>
          </cell>
          <cell r="AU91">
            <v>10.538385</v>
          </cell>
          <cell r="AW91">
            <v>126.46062000000002</v>
          </cell>
          <cell r="AY91">
            <v>10.7491527</v>
          </cell>
          <cell r="AZ91">
            <v>10.7491527</v>
          </cell>
          <cell r="BA91">
            <v>10.7491527</v>
          </cell>
          <cell r="BB91">
            <v>10.7491527</v>
          </cell>
          <cell r="BC91">
            <v>10.7491527</v>
          </cell>
          <cell r="BD91">
            <v>10.7491527</v>
          </cell>
          <cell r="BE91">
            <v>10.7491527</v>
          </cell>
          <cell r="BF91">
            <v>10.7491527</v>
          </cell>
          <cell r="BG91">
            <v>10.7491527</v>
          </cell>
          <cell r="BH91">
            <v>10.7491527</v>
          </cell>
          <cell r="BI91">
            <v>10.7491527</v>
          </cell>
          <cell r="BJ91">
            <v>10.7491527</v>
          </cell>
          <cell r="BL91">
            <v>128.98983239999998</v>
          </cell>
          <cell r="BN91">
            <v>10.964135754000001</v>
          </cell>
          <cell r="BO91">
            <v>10.964135754000001</v>
          </cell>
          <cell r="BP91">
            <v>10.964135754000001</v>
          </cell>
          <cell r="BQ91">
            <v>10.964135754000001</v>
          </cell>
          <cell r="BR91">
            <v>10.964135754000001</v>
          </cell>
          <cell r="BS91">
            <v>10.964135754000001</v>
          </cell>
          <cell r="BT91">
            <v>10.964135754000001</v>
          </cell>
          <cell r="BU91">
            <v>10.964135754000001</v>
          </cell>
          <cell r="BV91">
            <v>10.964135754000001</v>
          </cell>
          <cell r="BW91">
            <v>10.964135754000001</v>
          </cell>
          <cell r="BX91">
            <v>10.964135754000001</v>
          </cell>
          <cell r="BY91">
            <v>10.964135754000001</v>
          </cell>
          <cell r="CA91">
            <v>131.569629048</v>
          </cell>
        </row>
        <row r="92">
          <cell r="B92" t="str">
            <v>Corporate Expense</v>
          </cell>
          <cell r="D92" t="str">
            <v>Fixed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H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W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L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CA92">
            <v>0</v>
          </cell>
        </row>
        <row r="93">
          <cell r="B93" t="str">
            <v>Total Product Development</v>
          </cell>
          <cell r="F93">
            <v>79.418910536713341</v>
          </cell>
          <cell r="G93">
            <v>79.418910536713341</v>
          </cell>
          <cell r="H93">
            <v>79.418910536713341</v>
          </cell>
          <cell r="I93">
            <v>79.418910536713341</v>
          </cell>
          <cell r="J93">
            <v>79.418910536713341</v>
          </cell>
          <cell r="K93">
            <v>79.418910536713341</v>
          </cell>
          <cell r="L93">
            <v>79.418910536713341</v>
          </cell>
          <cell r="M93">
            <v>79.418910536713341</v>
          </cell>
          <cell r="N93">
            <v>79.418910536713341</v>
          </cell>
          <cell r="O93">
            <v>79.418910536713341</v>
          </cell>
          <cell r="P93">
            <v>79.418910536713341</v>
          </cell>
          <cell r="Q93">
            <v>79.418910536713341</v>
          </cell>
          <cell r="S93">
            <v>953.02692644056015</v>
          </cell>
          <cell r="U93">
            <v>81.007288747447603</v>
          </cell>
          <cell r="V93">
            <v>81.007288747447603</v>
          </cell>
          <cell r="W93">
            <v>81.007288747447603</v>
          </cell>
          <cell r="X93">
            <v>81.007288747447603</v>
          </cell>
          <cell r="Y93">
            <v>81.007288747447603</v>
          </cell>
          <cell r="Z93">
            <v>81.007288747447603</v>
          </cell>
          <cell r="AA93">
            <v>81.007288747447603</v>
          </cell>
          <cell r="AB93">
            <v>81.007288747447603</v>
          </cell>
          <cell r="AC93">
            <v>81.007288747447603</v>
          </cell>
          <cell r="AD93">
            <v>81.007288747447603</v>
          </cell>
          <cell r="AE93">
            <v>81.007288747447603</v>
          </cell>
          <cell r="AF93">
            <v>81.007288747447603</v>
          </cell>
          <cell r="AH93">
            <v>972.08746496937124</v>
          </cell>
          <cell r="AJ93">
            <v>82.627434522396555</v>
          </cell>
          <cell r="AK93">
            <v>82.627434522396555</v>
          </cell>
          <cell r="AL93">
            <v>82.627434522396555</v>
          </cell>
          <cell r="AM93">
            <v>82.627434522396555</v>
          </cell>
          <cell r="AN93">
            <v>82.627434522396555</v>
          </cell>
          <cell r="AO93">
            <v>82.627434522396555</v>
          </cell>
          <cell r="AP93">
            <v>82.627434522396555</v>
          </cell>
          <cell r="AQ93">
            <v>82.627434522396555</v>
          </cell>
          <cell r="AR93">
            <v>82.627434522396555</v>
          </cell>
          <cell r="AS93">
            <v>82.627434522396555</v>
          </cell>
          <cell r="AT93">
            <v>82.627434522396555</v>
          </cell>
          <cell r="AU93">
            <v>82.627434522396555</v>
          </cell>
          <cell r="AW93">
            <v>991.52921426875878</v>
          </cell>
          <cell r="AY93">
            <v>84.279983212844485</v>
          </cell>
          <cell r="AZ93">
            <v>84.279983212844485</v>
          </cell>
          <cell r="BA93">
            <v>84.279983212844485</v>
          </cell>
          <cell r="BB93">
            <v>84.279983212844485</v>
          </cell>
          <cell r="BC93">
            <v>84.279983212844485</v>
          </cell>
          <cell r="BD93">
            <v>84.279983212844485</v>
          </cell>
          <cell r="BE93">
            <v>84.279983212844485</v>
          </cell>
          <cell r="BF93">
            <v>84.279983212844485</v>
          </cell>
          <cell r="BG93">
            <v>84.279983212844485</v>
          </cell>
          <cell r="BH93">
            <v>84.279983212844485</v>
          </cell>
          <cell r="BI93">
            <v>84.279983212844485</v>
          </cell>
          <cell r="BJ93">
            <v>84.279983212844485</v>
          </cell>
          <cell r="BL93">
            <v>1011.3597985541339</v>
          </cell>
          <cell r="BN93">
            <v>85.965582877101383</v>
          </cell>
          <cell r="BO93">
            <v>85.965582877101383</v>
          </cell>
          <cell r="BP93">
            <v>85.965582877101383</v>
          </cell>
          <cell r="BQ93">
            <v>85.965582877101383</v>
          </cell>
          <cell r="BR93">
            <v>85.965582877101383</v>
          </cell>
          <cell r="BS93">
            <v>85.965582877101383</v>
          </cell>
          <cell r="BT93">
            <v>85.965582877101383</v>
          </cell>
          <cell r="BU93">
            <v>85.965582877101383</v>
          </cell>
          <cell r="BV93">
            <v>85.965582877101383</v>
          </cell>
          <cell r="BW93">
            <v>85.965582877101383</v>
          </cell>
          <cell r="BX93">
            <v>85.965582877101383</v>
          </cell>
          <cell r="BY93">
            <v>85.965582877101383</v>
          </cell>
          <cell r="CA93">
            <v>1031.5869945252166</v>
          </cell>
        </row>
        <row r="95">
          <cell r="B95" t="str">
            <v>Additional Blended School Shared Services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U95">
            <v>53.125</v>
          </cell>
          <cell r="V95">
            <v>53.125</v>
          </cell>
          <cell r="W95">
            <v>53.125</v>
          </cell>
          <cell r="X95">
            <v>53.125</v>
          </cell>
          <cell r="Y95">
            <v>53.125</v>
          </cell>
          <cell r="Z95">
            <v>53.125</v>
          </cell>
          <cell r="AA95">
            <v>53.125</v>
          </cell>
          <cell r="AB95">
            <v>53.125</v>
          </cell>
          <cell r="AC95">
            <v>53.125</v>
          </cell>
          <cell r="AD95">
            <v>53.125</v>
          </cell>
          <cell r="AE95">
            <v>53.125</v>
          </cell>
          <cell r="AF95">
            <v>53.125</v>
          </cell>
          <cell r="AH95">
            <v>637.5</v>
          </cell>
          <cell r="AJ95">
            <v>108.37499999999999</v>
          </cell>
          <cell r="AK95">
            <v>108.37499999999999</v>
          </cell>
          <cell r="AL95">
            <v>108.37499999999999</v>
          </cell>
          <cell r="AM95">
            <v>108.37499999999999</v>
          </cell>
          <cell r="AN95">
            <v>108.37499999999999</v>
          </cell>
          <cell r="AO95">
            <v>108.37499999999999</v>
          </cell>
          <cell r="AP95">
            <v>108.37499999999999</v>
          </cell>
          <cell r="AQ95">
            <v>108.37499999999999</v>
          </cell>
          <cell r="AR95">
            <v>108.37499999999999</v>
          </cell>
          <cell r="AS95">
            <v>108.37499999999999</v>
          </cell>
          <cell r="AT95">
            <v>108.37499999999999</v>
          </cell>
          <cell r="AU95">
            <v>108.37499999999999</v>
          </cell>
          <cell r="AW95">
            <v>1300.4999999999998</v>
          </cell>
          <cell r="AY95">
            <v>165.81374999999997</v>
          </cell>
          <cell r="AZ95">
            <v>165.81374999999997</v>
          </cell>
          <cell r="BA95">
            <v>165.81374999999997</v>
          </cell>
          <cell r="BB95">
            <v>165.81374999999997</v>
          </cell>
          <cell r="BC95">
            <v>165.81374999999997</v>
          </cell>
          <cell r="BD95">
            <v>165.81374999999997</v>
          </cell>
          <cell r="BE95">
            <v>165.81374999999997</v>
          </cell>
          <cell r="BF95">
            <v>165.81374999999997</v>
          </cell>
          <cell r="BG95">
            <v>165.81374999999997</v>
          </cell>
          <cell r="BH95">
            <v>165.81374999999997</v>
          </cell>
          <cell r="BI95">
            <v>165.81374999999997</v>
          </cell>
          <cell r="BJ95">
            <v>165.81374999999997</v>
          </cell>
          <cell r="BL95">
            <v>1989.7650000000001</v>
          </cell>
          <cell r="BN95">
            <v>225.5067</v>
          </cell>
          <cell r="BO95">
            <v>225.5067</v>
          </cell>
          <cell r="BP95">
            <v>225.5067</v>
          </cell>
          <cell r="BQ95">
            <v>225.5067</v>
          </cell>
          <cell r="BR95">
            <v>225.5067</v>
          </cell>
          <cell r="BS95">
            <v>225.5067</v>
          </cell>
          <cell r="BT95">
            <v>225.5067</v>
          </cell>
          <cell r="BU95">
            <v>225.5067</v>
          </cell>
          <cell r="BV95">
            <v>225.5067</v>
          </cell>
          <cell r="BW95">
            <v>225.5067</v>
          </cell>
          <cell r="BX95">
            <v>225.5067</v>
          </cell>
          <cell r="BY95">
            <v>225.5067</v>
          </cell>
          <cell r="CA95">
            <v>2706.0803999999994</v>
          </cell>
        </row>
        <row r="97">
          <cell r="B97" t="str">
            <v>Total Shared Costs</v>
          </cell>
          <cell r="F97">
            <v>443.56948661712801</v>
          </cell>
          <cell r="G97">
            <v>493.67555486080073</v>
          </cell>
          <cell r="H97">
            <v>493.67555486080073</v>
          </cell>
          <cell r="I97">
            <v>493.67555486080073</v>
          </cell>
          <cell r="J97">
            <v>493.67555486080073</v>
          </cell>
          <cell r="K97">
            <v>493.67555486080073</v>
          </cell>
          <cell r="L97">
            <v>493.67555486080073</v>
          </cell>
          <cell r="M97">
            <v>493.67555486080073</v>
          </cell>
          <cell r="N97">
            <v>493.67555486080073</v>
          </cell>
          <cell r="O97">
            <v>493.67555486080073</v>
          </cell>
          <cell r="P97">
            <v>493.67555486080073</v>
          </cell>
          <cell r="Q97">
            <v>493.67555486080073</v>
          </cell>
          <cell r="S97">
            <v>5874.000590085936</v>
          </cell>
          <cell r="U97">
            <v>505.56587634947061</v>
          </cell>
          <cell r="V97">
            <v>556.67406595801685</v>
          </cell>
          <cell r="W97">
            <v>556.67406595801685</v>
          </cell>
          <cell r="X97">
            <v>556.67406595801685</v>
          </cell>
          <cell r="Y97">
            <v>556.67406595801685</v>
          </cell>
          <cell r="Z97">
            <v>556.67406595801685</v>
          </cell>
          <cell r="AA97">
            <v>556.67406595801685</v>
          </cell>
          <cell r="AB97">
            <v>556.67406595801685</v>
          </cell>
          <cell r="AC97">
            <v>556.67406595801685</v>
          </cell>
          <cell r="AD97">
            <v>556.67406595801685</v>
          </cell>
          <cell r="AE97">
            <v>556.67406595801685</v>
          </cell>
          <cell r="AF97">
            <v>556.67406595801685</v>
          </cell>
          <cell r="AH97">
            <v>6628.9806018876561</v>
          </cell>
          <cell r="AJ97">
            <v>569.86469387646002</v>
          </cell>
          <cell r="AK97">
            <v>621.99504727717715</v>
          </cell>
          <cell r="AL97">
            <v>621.99504727717715</v>
          </cell>
          <cell r="AM97">
            <v>621.99504727717715</v>
          </cell>
          <cell r="AN97">
            <v>621.99504727717715</v>
          </cell>
          <cell r="AO97">
            <v>621.99504727717715</v>
          </cell>
          <cell r="AP97">
            <v>621.99504727717715</v>
          </cell>
          <cell r="AQ97">
            <v>621.99504727717715</v>
          </cell>
          <cell r="AR97">
            <v>621.99504727717715</v>
          </cell>
          <cell r="AS97">
            <v>621.99504727717715</v>
          </cell>
          <cell r="AT97">
            <v>621.99504727717715</v>
          </cell>
          <cell r="AU97">
            <v>621.99504727717715</v>
          </cell>
          <cell r="AW97">
            <v>7411.8102139254088</v>
          </cell>
          <cell r="AY97">
            <v>636.53323775398917</v>
          </cell>
          <cell r="AZ97">
            <v>689.70619822272056</v>
          </cell>
          <cell r="BA97">
            <v>689.70619822272056</v>
          </cell>
          <cell r="BB97">
            <v>689.70619822272056</v>
          </cell>
          <cell r="BC97">
            <v>689.70619822272056</v>
          </cell>
          <cell r="BD97">
            <v>689.70619822272056</v>
          </cell>
          <cell r="BE97">
            <v>689.70619822272056</v>
          </cell>
          <cell r="BF97">
            <v>689.70619822272056</v>
          </cell>
          <cell r="BG97">
            <v>689.70619822272056</v>
          </cell>
          <cell r="BH97">
            <v>689.70619822272056</v>
          </cell>
          <cell r="BI97">
            <v>689.70619822272056</v>
          </cell>
          <cell r="BJ97">
            <v>689.70619822272056</v>
          </cell>
          <cell r="BL97">
            <v>8223.3014182039169</v>
          </cell>
          <cell r="BN97">
            <v>705.64057750906898</v>
          </cell>
          <cell r="BO97">
            <v>759.87699718717511</v>
          </cell>
          <cell r="BP97">
            <v>759.87699718717511</v>
          </cell>
          <cell r="BQ97">
            <v>759.87699718717511</v>
          </cell>
          <cell r="BR97">
            <v>759.87699718717511</v>
          </cell>
          <cell r="BS97">
            <v>759.87699718717511</v>
          </cell>
          <cell r="BT97">
            <v>759.87699718717511</v>
          </cell>
          <cell r="BU97">
            <v>759.87699718717511</v>
          </cell>
          <cell r="BV97">
            <v>759.87699718717511</v>
          </cell>
          <cell r="BW97">
            <v>759.87699718717511</v>
          </cell>
          <cell r="BX97">
            <v>759.87699718717511</v>
          </cell>
          <cell r="BY97">
            <v>759.87699718717511</v>
          </cell>
          <cell r="CA97">
            <v>9064.2875465679936</v>
          </cell>
        </row>
      </sheetData>
      <sheetData sheetId="15" refreshError="1"/>
      <sheetData sheetId="16" refreshError="1"/>
      <sheetData sheetId="17" refreshError="1">
        <row r="13">
          <cell r="B13" t="str">
            <v>($000's) Except Per Student Figures</v>
          </cell>
          <cell r="D13">
            <v>42576</v>
          </cell>
          <cell r="E13">
            <v>42613</v>
          </cell>
          <cell r="F13">
            <v>42643</v>
          </cell>
          <cell r="G13">
            <v>42674</v>
          </cell>
          <cell r="H13">
            <v>42704</v>
          </cell>
          <cell r="I13">
            <v>42735</v>
          </cell>
          <cell r="J13">
            <v>42766</v>
          </cell>
          <cell r="K13">
            <v>42794</v>
          </cell>
          <cell r="L13">
            <v>42825</v>
          </cell>
          <cell r="M13">
            <v>42855</v>
          </cell>
          <cell r="N13">
            <v>42886</v>
          </cell>
          <cell r="O13">
            <v>42916</v>
          </cell>
          <cell r="S13" t="str">
            <v>FY16</v>
          </cell>
          <cell r="U13">
            <v>42576</v>
          </cell>
          <cell r="V13">
            <v>42613</v>
          </cell>
          <cell r="W13">
            <v>42643</v>
          </cell>
          <cell r="X13">
            <v>42674</v>
          </cell>
          <cell r="Y13">
            <v>42704</v>
          </cell>
          <cell r="Z13">
            <v>42735</v>
          </cell>
          <cell r="AA13">
            <v>42766</v>
          </cell>
          <cell r="AB13">
            <v>42794</v>
          </cell>
          <cell r="AC13">
            <v>42825</v>
          </cell>
          <cell r="AD13">
            <v>42855</v>
          </cell>
          <cell r="AE13">
            <v>42886</v>
          </cell>
          <cell r="AF13">
            <v>42916</v>
          </cell>
          <cell r="AH13" t="str">
            <v>FY17</v>
          </cell>
          <cell r="AJ13">
            <v>42947</v>
          </cell>
          <cell r="AK13">
            <v>42978</v>
          </cell>
          <cell r="AL13">
            <v>43008</v>
          </cell>
          <cell r="AM13">
            <v>43039</v>
          </cell>
          <cell r="AN13">
            <v>43069</v>
          </cell>
          <cell r="AO13">
            <v>43100</v>
          </cell>
          <cell r="AP13">
            <v>43131</v>
          </cell>
          <cell r="AQ13">
            <v>43159</v>
          </cell>
          <cell r="AR13">
            <v>43190</v>
          </cell>
          <cell r="AS13">
            <v>43220</v>
          </cell>
          <cell r="AT13">
            <v>43251</v>
          </cell>
          <cell r="AU13">
            <v>43281</v>
          </cell>
          <cell r="AW13" t="str">
            <v>FY18</v>
          </cell>
          <cell r="AY13">
            <v>43312</v>
          </cell>
          <cell r="AZ13">
            <v>43343</v>
          </cell>
          <cell r="BA13">
            <v>43373</v>
          </cell>
          <cell r="BB13">
            <v>43404</v>
          </cell>
          <cell r="BC13">
            <v>43434</v>
          </cell>
          <cell r="BD13">
            <v>43465</v>
          </cell>
          <cell r="BE13">
            <v>43496</v>
          </cell>
          <cell r="BF13">
            <v>43524</v>
          </cell>
          <cell r="BG13">
            <v>43555</v>
          </cell>
          <cell r="BH13">
            <v>43585</v>
          </cell>
          <cell r="BI13">
            <v>43616</v>
          </cell>
          <cell r="BJ13">
            <v>43646</v>
          </cell>
          <cell r="BL13" t="str">
            <v>FY19</v>
          </cell>
          <cell r="BN13">
            <v>43677</v>
          </cell>
          <cell r="BO13">
            <v>43708</v>
          </cell>
          <cell r="BP13">
            <v>43738</v>
          </cell>
          <cell r="BQ13">
            <v>43769</v>
          </cell>
          <cell r="BR13">
            <v>43799</v>
          </cell>
          <cell r="BS13">
            <v>43830</v>
          </cell>
          <cell r="BT13">
            <v>43861</v>
          </cell>
          <cell r="BU13">
            <v>43890</v>
          </cell>
          <cell r="BV13">
            <v>43921</v>
          </cell>
          <cell r="BW13">
            <v>43951</v>
          </cell>
          <cell r="BX13">
            <v>43982</v>
          </cell>
          <cell r="BY13">
            <v>44012</v>
          </cell>
          <cell r="CA13" t="str">
            <v>FY20</v>
          </cell>
          <cell r="CC13">
            <v>44043</v>
          </cell>
          <cell r="CD13">
            <v>44074</v>
          </cell>
          <cell r="CE13">
            <v>44104</v>
          </cell>
          <cell r="CF13">
            <v>44135</v>
          </cell>
          <cell r="CG13">
            <v>44165</v>
          </cell>
          <cell r="CH13">
            <v>44196</v>
          </cell>
          <cell r="CI13">
            <v>44227</v>
          </cell>
          <cell r="CJ13">
            <v>44255</v>
          </cell>
          <cell r="CK13">
            <v>44286</v>
          </cell>
          <cell r="CL13">
            <v>44316</v>
          </cell>
          <cell r="CM13">
            <v>44347</v>
          </cell>
          <cell r="CN13">
            <v>44377</v>
          </cell>
          <cell r="CP13" t="str">
            <v>FY21</v>
          </cell>
        </row>
        <row r="14">
          <cell r="B14" t="str">
            <v>Income Statement</v>
          </cell>
        </row>
        <row r="15">
          <cell r="B15" t="str">
            <v>Total Revenue</v>
          </cell>
          <cell r="D15">
            <v>148.10512109000001</v>
          </cell>
          <cell r="E15">
            <v>170.10222041</v>
          </cell>
          <cell r="F15">
            <v>577.92348299000002</v>
          </cell>
          <cell r="G15">
            <v>569.42712653000001</v>
          </cell>
          <cell r="H15">
            <v>529.53593196999998</v>
          </cell>
          <cell r="I15">
            <v>518.07101768999996</v>
          </cell>
          <cell r="J15">
            <v>559.24438911999994</v>
          </cell>
          <cell r="K15">
            <v>551.35310204000007</v>
          </cell>
          <cell r="L15">
            <v>555.29079728000011</v>
          </cell>
          <cell r="M15">
            <v>558.74189795999996</v>
          </cell>
          <cell r="N15">
            <v>572.53963400999999</v>
          </cell>
          <cell r="O15">
            <v>535.16540815999997</v>
          </cell>
          <cell r="S15">
            <v>8202.7057999999997</v>
          </cell>
          <cell r="U15">
            <v>723.70399999999995</v>
          </cell>
          <cell r="V15">
            <v>614.47668999999996</v>
          </cell>
          <cell r="W15">
            <v>1014.832036629919</v>
          </cell>
          <cell r="X15">
            <v>779.84351781498037</v>
          </cell>
          <cell r="Y15">
            <v>815.59045144310767</v>
          </cell>
          <cell r="Z15">
            <v>345.27178256060364</v>
          </cell>
          <cell r="AA15">
            <v>601.8921102194987</v>
          </cell>
          <cell r="AB15">
            <v>897.1830326034933</v>
          </cell>
          <cell r="AC15">
            <v>787.86229015895515</v>
          </cell>
          <cell r="AD15">
            <v>730.31060694135726</v>
          </cell>
          <cell r="AE15">
            <v>918.21267899125837</v>
          </cell>
          <cell r="AF15">
            <v>902.01444466940632</v>
          </cell>
          <cell r="AH15">
            <v>9131.1936420325801</v>
          </cell>
          <cell r="AJ15">
            <v>796.07439999999997</v>
          </cell>
          <cell r="AK15">
            <v>675.92435899999998</v>
          </cell>
          <cell r="AL15">
            <v>1116.3152402929111</v>
          </cell>
          <cell r="AM15">
            <v>857.82786959647854</v>
          </cell>
          <cell r="AN15">
            <v>897.14949658741853</v>
          </cell>
          <cell r="AO15">
            <v>379.79896081666402</v>
          </cell>
          <cell r="AP15">
            <v>662.08132124144868</v>
          </cell>
          <cell r="AQ15">
            <v>986.90133586384275</v>
          </cell>
          <cell r="AR15">
            <v>866.64851917485078</v>
          </cell>
          <cell r="AS15">
            <v>803.34166763549308</v>
          </cell>
          <cell r="AT15">
            <v>1010.0339468903843</v>
          </cell>
          <cell r="AU15">
            <v>992.21588913634707</v>
          </cell>
          <cell r="AW15">
            <v>10044.313006235838</v>
          </cell>
          <cell r="AY15">
            <v>875.68184000000008</v>
          </cell>
          <cell r="AZ15">
            <v>743.51679490000004</v>
          </cell>
          <cell r="BA15">
            <v>1227.9467643222024</v>
          </cell>
          <cell r="BB15">
            <v>943.61065655612651</v>
          </cell>
          <cell r="BC15">
            <v>986.86444624616047</v>
          </cell>
          <cell r="BD15">
            <v>417.77885689833045</v>
          </cell>
          <cell r="BE15">
            <v>728.28945336559366</v>
          </cell>
          <cell r="BF15">
            <v>1085.5914694502271</v>
          </cell>
          <cell r="BG15">
            <v>953.31337109233596</v>
          </cell>
          <cell r="BH15">
            <v>883.67583439904251</v>
          </cell>
          <cell r="BI15">
            <v>1111.0373415794229</v>
          </cell>
          <cell r="BJ15">
            <v>1091.4374780499818</v>
          </cell>
          <cell r="BL15">
            <v>11048.744306859426</v>
          </cell>
          <cell r="BN15">
            <v>963.25002400000017</v>
          </cell>
          <cell r="BO15">
            <v>817.86847439000007</v>
          </cell>
          <cell r="BP15">
            <v>1350.7414407544227</v>
          </cell>
          <cell r="BQ15">
            <v>1037.9717222117392</v>
          </cell>
          <cell r="BR15">
            <v>1085.5508908707766</v>
          </cell>
          <cell r="BS15">
            <v>459.5567425881635</v>
          </cell>
          <cell r="BT15">
            <v>801.11839870215306</v>
          </cell>
          <cell r="BU15">
            <v>1194.1506163952499</v>
          </cell>
          <cell r="BV15">
            <v>1048.6447082015695</v>
          </cell>
          <cell r="BW15">
            <v>972.04341783894688</v>
          </cell>
          <cell r="BX15">
            <v>1222.1410757373653</v>
          </cell>
          <cell r="BY15">
            <v>1200.5812258549802</v>
          </cell>
          <cell r="CA15">
            <v>12153.618737545366</v>
          </cell>
          <cell r="CC15">
            <v>1059.5750264000003</v>
          </cell>
          <cell r="CD15">
            <v>899.65532182900017</v>
          </cell>
          <cell r="CE15">
            <v>1485.815584829865</v>
          </cell>
          <cell r="CF15">
            <v>1141.7688944329132</v>
          </cell>
          <cell r="CG15">
            <v>1194.1059799578543</v>
          </cell>
          <cell r="CH15">
            <v>505.51241684697987</v>
          </cell>
          <cell r="CI15">
            <v>881.23023857236842</v>
          </cell>
          <cell r="CJ15">
            <v>1313.5656780347749</v>
          </cell>
          <cell r="CK15">
            <v>1153.5091790217266</v>
          </cell>
          <cell r="CL15">
            <v>1069.2477596228416</v>
          </cell>
          <cell r="CM15">
            <v>1344.3551833111019</v>
          </cell>
          <cell r="CN15">
            <v>1320.6393484404782</v>
          </cell>
          <cell r="CP15">
            <v>13368.980611299905</v>
          </cell>
        </row>
        <row r="16">
          <cell r="Q16" t="str">
            <v>FY17</v>
          </cell>
        </row>
        <row r="17">
          <cell r="B17" t="str">
            <v>Cost of Revenue</v>
          </cell>
          <cell r="Q17" t="str">
            <v>% Revenue</v>
          </cell>
        </row>
        <row r="18">
          <cell r="B18" t="str">
            <v>Enrollment</v>
          </cell>
          <cell r="Q18">
            <v>7.2572857865533677E-2</v>
          </cell>
          <cell r="S18">
            <v>1132.2314931999999</v>
          </cell>
          <cell r="U18">
            <v>41.121103240644267</v>
          </cell>
          <cell r="V18">
            <v>54.224073240644259</v>
          </cell>
          <cell r="W18">
            <v>36.535822860000003</v>
          </cell>
          <cell r="X18">
            <v>30.873933368659998</v>
          </cell>
          <cell r="Y18">
            <v>62.490235701993335</v>
          </cell>
          <cell r="Z18">
            <v>62.490235701993335</v>
          </cell>
          <cell r="AA18">
            <v>62.490235701993335</v>
          </cell>
          <cell r="AB18">
            <v>62.490235701993335</v>
          </cell>
          <cell r="AC18">
            <v>62.490235701993335</v>
          </cell>
          <cell r="AD18">
            <v>62.490235701993335</v>
          </cell>
          <cell r="AE18">
            <v>62.490235701993335</v>
          </cell>
          <cell r="AF18">
            <v>62.490235701993335</v>
          </cell>
          <cell r="AH18">
            <v>662.67681832589528</v>
          </cell>
          <cell r="AJ18">
            <v>60.74537501320706</v>
          </cell>
          <cell r="AK18">
            <v>60.74537501320706</v>
          </cell>
          <cell r="AL18">
            <v>60.74537501320706</v>
          </cell>
          <cell r="AM18">
            <v>60.74537501320706</v>
          </cell>
          <cell r="AN18">
            <v>60.74537501320706</v>
          </cell>
          <cell r="AO18">
            <v>60.74537501320706</v>
          </cell>
          <cell r="AP18">
            <v>60.74537501320706</v>
          </cell>
          <cell r="AQ18">
            <v>60.74537501320706</v>
          </cell>
          <cell r="AR18">
            <v>60.74537501320706</v>
          </cell>
          <cell r="AS18">
            <v>60.74537501320706</v>
          </cell>
          <cell r="AT18">
            <v>60.74537501320706</v>
          </cell>
          <cell r="AU18">
            <v>60.74537501320706</v>
          </cell>
          <cell r="AW18">
            <v>728.94450015848474</v>
          </cell>
          <cell r="AY18">
            <v>66.819912514527786</v>
          </cell>
          <cell r="AZ18">
            <v>66.819912514527786</v>
          </cell>
          <cell r="BA18">
            <v>66.819912514527786</v>
          </cell>
          <cell r="BB18">
            <v>66.819912514527786</v>
          </cell>
          <cell r="BC18">
            <v>66.819912514527786</v>
          </cell>
          <cell r="BD18">
            <v>66.819912514527786</v>
          </cell>
          <cell r="BE18">
            <v>66.819912514527786</v>
          </cell>
          <cell r="BF18">
            <v>66.819912514527786</v>
          </cell>
          <cell r="BG18">
            <v>66.819912514527786</v>
          </cell>
          <cell r="BH18">
            <v>66.819912514527786</v>
          </cell>
          <cell r="BI18">
            <v>66.819912514527786</v>
          </cell>
          <cell r="BJ18">
            <v>66.819912514527786</v>
          </cell>
          <cell r="BL18">
            <v>801.83895017433349</v>
          </cell>
          <cell r="BN18">
            <v>73.501903765980558</v>
          </cell>
          <cell r="BO18">
            <v>73.501903765980558</v>
          </cell>
          <cell r="BP18">
            <v>73.501903765980558</v>
          </cell>
          <cell r="BQ18">
            <v>73.501903765980558</v>
          </cell>
          <cell r="BR18">
            <v>73.501903765980558</v>
          </cell>
          <cell r="BS18">
            <v>73.501903765980558</v>
          </cell>
          <cell r="BT18">
            <v>73.501903765980558</v>
          </cell>
          <cell r="BU18">
            <v>73.501903765980558</v>
          </cell>
          <cell r="BV18">
            <v>73.501903765980558</v>
          </cell>
          <cell r="BW18">
            <v>73.501903765980558</v>
          </cell>
          <cell r="BX18">
            <v>73.501903765980558</v>
          </cell>
          <cell r="BY18">
            <v>73.501903765980558</v>
          </cell>
          <cell r="CA18">
            <v>882.02284519176669</v>
          </cell>
          <cell r="CC18">
            <v>80.852094142578622</v>
          </cell>
          <cell r="CD18">
            <v>80.852094142578622</v>
          </cell>
          <cell r="CE18">
            <v>80.852094142578622</v>
          </cell>
          <cell r="CF18">
            <v>80.852094142578622</v>
          </cell>
          <cell r="CG18">
            <v>80.852094142578622</v>
          </cell>
          <cell r="CH18">
            <v>80.852094142578622</v>
          </cell>
          <cell r="CI18">
            <v>80.852094142578622</v>
          </cell>
          <cell r="CJ18">
            <v>80.852094142578622</v>
          </cell>
          <cell r="CK18">
            <v>80.852094142578622</v>
          </cell>
          <cell r="CL18">
            <v>80.852094142578622</v>
          </cell>
          <cell r="CM18">
            <v>80.852094142578622</v>
          </cell>
          <cell r="CN18">
            <v>80.852094142578622</v>
          </cell>
          <cell r="CP18">
            <v>970.22512971094352</v>
          </cell>
        </row>
        <row r="19">
          <cell r="B19" t="str">
            <v>Marketing</v>
          </cell>
          <cell r="Q19">
            <v>0.53016580079931042</v>
          </cell>
          <cell r="S19">
            <v>4431.1862198666704</v>
          </cell>
          <cell r="U19">
            <v>545.63423902666671</v>
          </cell>
          <cell r="V19">
            <v>580.92061569333327</v>
          </cell>
          <cell r="W19">
            <v>338.48056569333335</v>
          </cell>
          <cell r="X19">
            <v>441.22346322982668</v>
          </cell>
          <cell r="Y19">
            <v>391.22346322982668</v>
          </cell>
          <cell r="Z19">
            <v>391.22346322982668</v>
          </cell>
          <cell r="AA19">
            <v>296.22346322982668</v>
          </cell>
          <cell r="AB19">
            <v>291.22346322982668</v>
          </cell>
          <cell r="AC19">
            <v>391.22346322982668</v>
          </cell>
          <cell r="AD19">
            <v>466.22346322982668</v>
          </cell>
          <cell r="AE19">
            <v>291.22346322982668</v>
          </cell>
          <cell r="AF19">
            <v>416.22346322982668</v>
          </cell>
          <cell r="AH19">
            <v>4841.0465894817744</v>
          </cell>
          <cell r="AJ19">
            <v>443.76260403582933</v>
          </cell>
          <cell r="AK19">
            <v>443.76260403582933</v>
          </cell>
          <cell r="AL19">
            <v>443.76260403582933</v>
          </cell>
          <cell r="AM19">
            <v>443.76260403582933</v>
          </cell>
          <cell r="AN19">
            <v>443.76260403582933</v>
          </cell>
          <cell r="AO19">
            <v>443.76260403582933</v>
          </cell>
          <cell r="AP19">
            <v>443.76260403582933</v>
          </cell>
          <cell r="AQ19">
            <v>443.76260403582933</v>
          </cell>
          <cell r="AR19">
            <v>443.76260403582933</v>
          </cell>
          <cell r="AS19">
            <v>443.76260403582933</v>
          </cell>
          <cell r="AT19">
            <v>443.76260403582933</v>
          </cell>
          <cell r="AU19">
            <v>443.76260403582933</v>
          </cell>
          <cell r="AW19">
            <v>5325.1512484299519</v>
          </cell>
          <cell r="AY19">
            <v>488.13886443941243</v>
          </cell>
          <cell r="AZ19">
            <v>488.13886443941243</v>
          </cell>
          <cell r="BA19">
            <v>488.13886443941243</v>
          </cell>
          <cell r="BB19">
            <v>488.13886443941243</v>
          </cell>
          <cell r="BC19">
            <v>488.13886443941243</v>
          </cell>
          <cell r="BD19">
            <v>488.13886443941243</v>
          </cell>
          <cell r="BE19">
            <v>488.13886443941243</v>
          </cell>
          <cell r="BF19">
            <v>488.13886443941243</v>
          </cell>
          <cell r="BG19">
            <v>488.13886443941243</v>
          </cell>
          <cell r="BH19">
            <v>488.13886443941243</v>
          </cell>
          <cell r="BI19">
            <v>488.13886443941243</v>
          </cell>
          <cell r="BJ19">
            <v>488.13886443941243</v>
          </cell>
          <cell r="BL19">
            <v>5857.6663732729494</v>
          </cell>
          <cell r="BN19">
            <v>536.95275088335359</v>
          </cell>
          <cell r="BO19">
            <v>536.95275088335359</v>
          </cell>
          <cell r="BP19">
            <v>536.95275088335359</v>
          </cell>
          <cell r="BQ19">
            <v>536.95275088335359</v>
          </cell>
          <cell r="BR19">
            <v>536.95275088335359</v>
          </cell>
          <cell r="BS19">
            <v>536.95275088335359</v>
          </cell>
          <cell r="BT19">
            <v>536.95275088335359</v>
          </cell>
          <cell r="BU19">
            <v>536.95275088335359</v>
          </cell>
          <cell r="BV19">
            <v>536.95275088335359</v>
          </cell>
          <cell r="BW19">
            <v>536.95275088335359</v>
          </cell>
          <cell r="BX19">
            <v>536.95275088335359</v>
          </cell>
          <cell r="BY19">
            <v>536.95275088335359</v>
          </cell>
          <cell r="CA19">
            <v>6443.4330106002435</v>
          </cell>
          <cell r="CC19">
            <v>590.64802597168898</v>
          </cell>
          <cell r="CD19">
            <v>590.64802597168898</v>
          </cell>
          <cell r="CE19">
            <v>590.64802597168898</v>
          </cell>
          <cell r="CF19">
            <v>590.64802597168898</v>
          </cell>
          <cell r="CG19">
            <v>590.64802597168898</v>
          </cell>
          <cell r="CH19">
            <v>590.64802597168898</v>
          </cell>
          <cell r="CI19">
            <v>590.64802597168898</v>
          </cell>
          <cell r="CJ19">
            <v>590.64802597168898</v>
          </cell>
          <cell r="CK19">
            <v>590.64802597168898</v>
          </cell>
          <cell r="CL19">
            <v>590.64802597168898</v>
          </cell>
          <cell r="CM19">
            <v>590.64802597168898</v>
          </cell>
          <cell r="CN19">
            <v>590.64802597168898</v>
          </cell>
          <cell r="CP19">
            <v>7087.7763116602682</v>
          </cell>
        </row>
        <row r="20">
          <cell r="B20" t="str">
            <v>Other Cost of Revenue</v>
          </cell>
          <cell r="Q20">
            <v>8.4302776897886122E-2</v>
          </cell>
          <cell r="S20">
            <v>702.36718666666695</v>
          </cell>
          <cell r="U20">
            <v>43.657258926022401</v>
          </cell>
          <cell r="V20">
            <v>58.359342259355735</v>
          </cell>
          <cell r="W20">
            <v>65.378925592689072</v>
          </cell>
          <cell r="X20">
            <v>66.932161515289067</v>
          </cell>
          <cell r="Y20">
            <v>66.932161515289067</v>
          </cell>
          <cell r="Z20">
            <v>66.932161515289067</v>
          </cell>
          <cell r="AA20">
            <v>66.932161515289067</v>
          </cell>
          <cell r="AB20">
            <v>66.932161515289067</v>
          </cell>
          <cell r="AC20">
            <v>66.932161515289067</v>
          </cell>
          <cell r="AD20">
            <v>66.932161515289067</v>
          </cell>
          <cell r="AE20">
            <v>66.932161515289067</v>
          </cell>
          <cell r="AF20">
            <v>66.932161515289067</v>
          </cell>
          <cell r="AH20">
            <v>769.78498041566888</v>
          </cell>
          <cell r="AJ20">
            <v>70.563623204769641</v>
          </cell>
          <cell r="AK20">
            <v>70.563623204769641</v>
          </cell>
          <cell r="AL20">
            <v>70.563623204769641</v>
          </cell>
          <cell r="AM20">
            <v>70.563623204769641</v>
          </cell>
          <cell r="AN20">
            <v>70.563623204769641</v>
          </cell>
          <cell r="AO20">
            <v>70.563623204769641</v>
          </cell>
          <cell r="AP20">
            <v>70.563623204769641</v>
          </cell>
          <cell r="AQ20">
            <v>70.563623204769641</v>
          </cell>
          <cell r="AR20">
            <v>70.563623204769641</v>
          </cell>
          <cell r="AS20">
            <v>70.563623204769641</v>
          </cell>
          <cell r="AT20">
            <v>70.563623204769641</v>
          </cell>
          <cell r="AU20">
            <v>70.563623204769641</v>
          </cell>
          <cell r="AW20">
            <v>846.76347845723569</v>
          </cell>
          <cell r="AY20">
            <v>77.619985525246634</v>
          </cell>
          <cell r="AZ20">
            <v>77.619985525246634</v>
          </cell>
          <cell r="BA20">
            <v>77.619985525246634</v>
          </cell>
          <cell r="BB20">
            <v>77.619985525246634</v>
          </cell>
          <cell r="BC20">
            <v>77.619985525246634</v>
          </cell>
          <cell r="BD20">
            <v>77.619985525246634</v>
          </cell>
          <cell r="BE20">
            <v>77.619985525246634</v>
          </cell>
          <cell r="BF20">
            <v>77.619985525246634</v>
          </cell>
          <cell r="BG20">
            <v>77.619985525246634</v>
          </cell>
          <cell r="BH20">
            <v>77.619985525246634</v>
          </cell>
          <cell r="BI20">
            <v>77.619985525246634</v>
          </cell>
          <cell r="BJ20">
            <v>77.619985525246634</v>
          </cell>
          <cell r="BL20">
            <v>931.43982630295966</v>
          </cell>
          <cell r="BN20">
            <v>85.381984077771278</v>
          </cell>
          <cell r="BO20">
            <v>85.381984077771278</v>
          </cell>
          <cell r="BP20">
            <v>85.381984077771278</v>
          </cell>
          <cell r="BQ20">
            <v>85.381984077771278</v>
          </cell>
          <cell r="BR20">
            <v>85.381984077771278</v>
          </cell>
          <cell r="BS20">
            <v>85.381984077771278</v>
          </cell>
          <cell r="BT20">
            <v>85.381984077771278</v>
          </cell>
          <cell r="BU20">
            <v>85.381984077771278</v>
          </cell>
          <cell r="BV20">
            <v>85.381984077771278</v>
          </cell>
          <cell r="BW20">
            <v>85.381984077771278</v>
          </cell>
          <cell r="BX20">
            <v>85.381984077771278</v>
          </cell>
          <cell r="BY20">
            <v>85.381984077771278</v>
          </cell>
          <cell r="CA20">
            <v>1024.5838089332553</v>
          </cell>
          <cell r="CC20">
            <v>93.920182485548423</v>
          </cell>
          <cell r="CD20">
            <v>93.920182485548423</v>
          </cell>
          <cell r="CE20">
            <v>93.920182485548423</v>
          </cell>
          <cell r="CF20">
            <v>93.920182485548423</v>
          </cell>
          <cell r="CG20">
            <v>93.920182485548423</v>
          </cell>
          <cell r="CH20">
            <v>93.920182485548423</v>
          </cell>
          <cell r="CI20">
            <v>93.920182485548423</v>
          </cell>
          <cell r="CJ20">
            <v>93.920182485548423</v>
          </cell>
          <cell r="CK20">
            <v>93.920182485548423</v>
          </cell>
          <cell r="CL20">
            <v>93.920182485548423</v>
          </cell>
          <cell r="CM20">
            <v>93.920182485548423</v>
          </cell>
          <cell r="CN20">
            <v>93.920182485548423</v>
          </cell>
          <cell r="CP20">
            <v>1127.0421898265811</v>
          </cell>
        </row>
        <row r="21">
          <cell r="B21" t="str">
            <v>Total Cost of Revenue</v>
          </cell>
          <cell r="S21">
            <v>6265.7848997333376</v>
          </cell>
          <cell r="U21">
            <v>630.41260119333344</v>
          </cell>
          <cell r="V21">
            <v>693.50403119333316</v>
          </cell>
          <cell r="W21">
            <v>440.39531414602243</v>
          </cell>
          <cell r="X21">
            <v>539.02955811377569</v>
          </cell>
          <cell r="Y21">
            <v>520.64586044710904</v>
          </cell>
          <cell r="Z21">
            <v>520.64586044710904</v>
          </cell>
          <cell r="AA21">
            <v>425.6458604471091</v>
          </cell>
          <cell r="AB21">
            <v>420.6458604471091</v>
          </cell>
          <cell r="AC21">
            <v>520.64586044710904</v>
          </cell>
          <cell r="AD21">
            <v>595.64586044710904</v>
          </cell>
          <cell r="AE21">
            <v>420.6458604471091</v>
          </cell>
          <cell r="AF21">
            <v>545.64586044710904</v>
          </cell>
          <cell r="AH21">
            <v>6273.5083882233384</v>
          </cell>
          <cell r="AJ21">
            <v>575.07160225380608</v>
          </cell>
          <cell r="AK21">
            <v>575.07160225380608</v>
          </cell>
          <cell r="AL21">
            <v>575.07160225380608</v>
          </cell>
          <cell r="AM21">
            <v>575.07160225380608</v>
          </cell>
          <cell r="AN21">
            <v>575.07160225380608</v>
          </cell>
          <cell r="AO21">
            <v>575.07160225380608</v>
          </cell>
          <cell r="AP21">
            <v>575.07160225380608</v>
          </cell>
          <cell r="AQ21">
            <v>575.07160225380608</v>
          </cell>
          <cell r="AR21">
            <v>575.07160225380608</v>
          </cell>
          <cell r="AS21">
            <v>575.07160225380608</v>
          </cell>
          <cell r="AT21">
            <v>575.07160225380608</v>
          </cell>
          <cell r="AU21">
            <v>575.07160225380608</v>
          </cell>
          <cell r="AW21">
            <v>6900.859227045672</v>
          </cell>
          <cell r="AY21">
            <v>632.57876247918682</v>
          </cell>
          <cell r="AZ21">
            <v>632.57876247918682</v>
          </cell>
          <cell r="BA21">
            <v>632.57876247918682</v>
          </cell>
          <cell r="BB21">
            <v>632.57876247918682</v>
          </cell>
          <cell r="BC21">
            <v>632.57876247918682</v>
          </cell>
          <cell r="BD21">
            <v>632.57876247918682</v>
          </cell>
          <cell r="BE21">
            <v>632.57876247918682</v>
          </cell>
          <cell r="BF21">
            <v>632.57876247918682</v>
          </cell>
          <cell r="BG21">
            <v>632.57876247918682</v>
          </cell>
          <cell r="BH21">
            <v>632.57876247918682</v>
          </cell>
          <cell r="BI21">
            <v>632.57876247918682</v>
          </cell>
          <cell r="BJ21">
            <v>632.57876247918682</v>
          </cell>
          <cell r="BL21">
            <v>7590.9451497502423</v>
          </cell>
          <cell r="BN21">
            <v>695.83663872710531</v>
          </cell>
          <cell r="BO21">
            <v>695.83663872710531</v>
          </cell>
          <cell r="BP21">
            <v>695.83663872710531</v>
          </cell>
          <cell r="BQ21">
            <v>695.83663872710531</v>
          </cell>
          <cell r="BR21">
            <v>695.83663872710531</v>
          </cell>
          <cell r="BS21">
            <v>695.83663872710531</v>
          </cell>
          <cell r="BT21">
            <v>695.83663872710531</v>
          </cell>
          <cell r="BU21">
            <v>695.83663872710531</v>
          </cell>
          <cell r="BV21">
            <v>695.83663872710531</v>
          </cell>
          <cell r="BW21">
            <v>695.83663872710531</v>
          </cell>
          <cell r="BX21">
            <v>695.83663872710531</v>
          </cell>
          <cell r="BY21">
            <v>695.83663872710531</v>
          </cell>
          <cell r="CA21">
            <v>8350.0396647252655</v>
          </cell>
          <cell r="CC21">
            <v>765.42030259981607</v>
          </cell>
          <cell r="CD21">
            <v>765.42030259981607</v>
          </cell>
          <cell r="CE21">
            <v>765.42030259981607</v>
          </cell>
          <cell r="CF21">
            <v>765.42030259981607</v>
          </cell>
          <cell r="CG21">
            <v>765.42030259981607</v>
          </cell>
          <cell r="CH21">
            <v>765.42030259981607</v>
          </cell>
          <cell r="CI21">
            <v>765.42030259981607</v>
          </cell>
          <cell r="CJ21">
            <v>765.42030259981607</v>
          </cell>
          <cell r="CK21">
            <v>765.42030259981607</v>
          </cell>
          <cell r="CL21">
            <v>765.42030259981607</v>
          </cell>
          <cell r="CM21">
            <v>765.42030259981607</v>
          </cell>
          <cell r="CN21">
            <v>765.42030259981607</v>
          </cell>
          <cell r="CP21">
            <v>9185.0436311977919</v>
          </cell>
        </row>
        <row r="23">
          <cell r="B23" t="str">
            <v>Gross Profit</v>
          </cell>
          <cell r="S23">
            <v>1936.9209002666621</v>
          </cell>
          <cell r="U23">
            <v>93.291398806666507</v>
          </cell>
          <cell r="V23">
            <v>-79.0273411933332</v>
          </cell>
          <cell r="W23">
            <v>574.43672248389657</v>
          </cell>
          <cell r="X23">
            <v>240.81395970120468</v>
          </cell>
          <cell r="Y23">
            <v>294.94459099599862</v>
          </cell>
          <cell r="Z23">
            <v>-175.3740778865054</v>
          </cell>
          <cell r="AA23">
            <v>176.2462497723896</v>
          </cell>
          <cell r="AB23">
            <v>476.5371721563842</v>
          </cell>
          <cell r="AC23">
            <v>267.2164297118461</v>
          </cell>
          <cell r="AD23">
            <v>134.66474649424822</v>
          </cell>
          <cell r="AE23">
            <v>497.56681854414927</v>
          </cell>
          <cell r="AF23">
            <v>356.36858422229727</v>
          </cell>
          <cell r="AH23">
            <v>2857.6852538092417</v>
          </cell>
          <cell r="AJ23">
            <v>221.00279774619389</v>
          </cell>
          <cell r="AK23">
            <v>100.8527567461939</v>
          </cell>
          <cell r="AL23">
            <v>541.24363803910501</v>
          </cell>
          <cell r="AM23">
            <v>282.75626734267246</v>
          </cell>
          <cell r="AN23">
            <v>322.07789433361245</v>
          </cell>
          <cell r="AO23">
            <v>-195.27264143714206</v>
          </cell>
          <cell r="AP23">
            <v>87.0097189876426</v>
          </cell>
          <cell r="AQ23">
            <v>411.82973361003667</v>
          </cell>
          <cell r="AR23">
            <v>291.5769169210447</v>
          </cell>
          <cell r="AS23">
            <v>228.270065381687</v>
          </cell>
          <cell r="AT23">
            <v>434.96234463657822</v>
          </cell>
          <cell r="AU23">
            <v>417.144286882541</v>
          </cell>
          <cell r="AW23">
            <v>3143.4537791901657</v>
          </cell>
          <cell r="AY23">
            <v>243.10307752081326</v>
          </cell>
          <cell r="AZ23">
            <v>110.93803242081322</v>
          </cell>
          <cell r="BA23">
            <v>595.36800184301558</v>
          </cell>
          <cell r="BB23">
            <v>311.03189407693969</v>
          </cell>
          <cell r="BC23">
            <v>354.28568376697365</v>
          </cell>
          <cell r="BD23">
            <v>-214.79990558085638</v>
          </cell>
          <cell r="BE23">
            <v>95.710690886406837</v>
          </cell>
          <cell r="BF23">
            <v>453.0127069710403</v>
          </cell>
          <cell r="BG23">
            <v>320.73460861314913</v>
          </cell>
          <cell r="BH23">
            <v>251.09707191985569</v>
          </cell>
          <cell r="BI23">
            <v>478.45857910023608</v>
          </cell>
          <cell r="BJ23">
            <v>458.85871557079497</v>
          </cell>
          <cell r="BL23">
            <v>3457.7991571091834</v>
          </cell>
          <cell r="BN23">
            <v>267.41338527289486</v>
          </cell>
          <cell r="BO23">
            <v>122.03183566289476</v>
          </cell>
          <cell r="BP23">
            <v>654.90480202731737</v>
          </cell>
          <cell r="BQ23">
            <v>342.13508348463392</v>
          </cell>
          <cell r="BR23">
            <v>389.71425214367127</v>
          </cell>
          <cell r="BS23">
            <v>-236.27989613894181</v>
          </cell>
          <cell r="BT23">
            <v>105.28175997504775</v>
          </cell>
          <cell r="BU23">
            <v>498.31397766814462</v>
          </cell>
          <cell r="BV23">
            <v>352.80806947446422</v>
          </cell>
          <cell r="BW23">
            <v>276.20677911184157</v>
          </cell>
          <cell r="BX23">
            <v>526.30443701026002</v>
          </cell>
          <cell r="BY23">
            <v>504.74458712787487</v>
          </cell>
          <cell r="CA23">
            <v>3803.5790728201009</v>
          </cell>
          <cell r="CC23">
            <v>294.15472380018423</v>
          </cell>
          <cell r="CD23">
            <v>134.2350192291841</v>
          </cell>
          <cell r="CE23">
            <v>720.39528223004891</v>
          </cell>
          <cell r="CF23">
            <v>376.34859183309709</v>
          </cell>
          <cell r="CG23">
            <v>428.68567735803822</v>
          </cell>
          <cell r="CH23">
            <v>-259.90788575283619</v>
          </cell>
          <cell r="CI23">
            <v>115.80993597255235</v>
          </cell>
          <cell r="CJ23">
            <v>548.14537543495885</v>
          </cell>
          <cell r="CK23">
            <v>388.08887642191053</v>
          </cell>
          <cell r="CL23">
            <v>303.82745702302554</v>
          </cell>
          <cell r="CM23">
            <v>578.93488071128581</v>
          </cell>
          <cell r="CN23">
            <v>555.21904584066215</v>
          </cell>
          <cell r="CP23">
            <v>4183.936980102113</v>
          </cell>
        </row>
        <row r="24">
          <cell r="Q24" t="str">
            <v>FY17</v>
          </cell>
        </row>
        <row r="25">
          <cell r="Q25" t="str">
            <v>% Revenue</v>
          </cell>
        </row>
        <row r="26">
          <cell r="B26" t="str">
            <v>Marketing</v>
          </cell>
          <cell r="Q26">
            <v>8.7611678315248423E-3</v>
          </cell>
          <cell r="S26">
            <v>28.965489999999999</v>
          </cell>
          <cell r="U26">
            <v>6.6666600000000003</v>
          </cell>
          <cell r="V26">
            <v>6.6666600000000003</v>
          </cell>
          <cell r="W26">
            <v>6.6666600000000003</v>
          </cell>
          <cell r="X26">
            <v>6.6666600000000003</v>
          </cell>
          <cell r="Y26">
            <v>6.6666600000000003</v>
          </cell>
          <cell r="Z26">
            <v>6.6666600000000003</v>
          </cell>
          <cell r="AA26">
            <v>6.6666600000000003</v>
          </cell>
          <cell r="AB26">
            <v>6.6666600000000003</v>
          </cell>
          <cell r="AC26">
            <v>6.6666600000000003</v>
          </cell>
          <cell r="AD26">
            <v>6.6666600000000003</v>
          </cell>
          <cell r="AE26">
            <v>6.6666600000000003</v>
          </cell>
          <cell r="AF26">
            <v>6.6666600000000003</v>
          </cell>
          <cell r="AH26">
            <v>79.999920000000003</v>
          </cell>
          <cell r="AJ26">
            <v>7.3333260000000005</v>
          </cell>
          <cell r="AK26">
            <v>7.3333260000000005</v>
          </cell>
          <cell r="AL26">
            <v>7.3333260000000005</v>
          </cell>
          <cell r="AM26">
            <v>7.3333260000000005</v>
          </cell>
          <cell r="AN26">
            <v>7.3333260000000005</v>
          </cell>
          <cell r="AO26">
            <v>7.3333260000000005</v>
          </cell>
          <cell r="AP26">
            <v>7.3333260000000005</v>
          </cell>
          <cell r="AQ26">
            <v>7.3333260000000005</v>
          </cell>
          <cell r="AR26">
            <v>7.3333260000000005</v>
          </cell>
          <cell r="AS26">
            <v>7.3333260000000005</v>
          </cell>
          <cell r="AT26">
            <v>7.3333260000000005</v>
          </cell>
          <cell r="AU26">
            <v>7.3333260000000005</v>
          </cell>
          <cell r="AW26">
            <v>87.999912000000009</v>
          </cell>
          <cell r="AY26">
            <v>8.0666586000000038</v>
          </cell>
          <cell r="AZ26">
            <v>8.0666586000000038</v>
          </cell>
          <cell r="BA26">
            <v>8.0666586000000038</v>
          </cell>
          <cell r="BB26">
            <v>8.0666586000000038</v>
          </cell>
          <cell r="BC26">
            <v>8.0666586000000038</v>
          </cell>
          <cell r="BD26">
            <v>8.0666586000000038</v>
          </cell>
          <cell r="BE26">
            <v>8.0666586000000038</v>
          </cell>
          <cell r="BF26">
            <v>8.0666586000000038</v>
          </cell>
          <cell r="BG26">
            <v>8.0666586000000038</v>
          </cell>
          <cell r="BH26">
            <v>8.0666586000000038</v>
          </cell>
          <cell r="BI26">
            <v>8.0666586000000038</v>
          </cell>
          <cell r="BJ26">
            <v>8.0666586000000038</v>
          </cell>
          <cell r="BL26">
            <v>96.799903200000045</v>
          </cell>
          <cell r="BN26">
            <v>8.8733244600000027</v>
          </cell>
          <cell r="BO26">
            <v>8.8733244600000027</v>
          </cell>
          <cell r="BP26">
            <v>8.8733244600000027</v>
          </cell>
          <cell r="BQ26">
            <v>8.8733244600000027</v>
          </cell>
          <cell r="BR26">
            <v>8.8733244600000027</v>
          </cell>
          <cell r="BS26">
            <v>8.8733244600000027</v>
          </cell>
          <cell r="BT26">
            <v>8.8733244600000027</v>
          </cell>
          <cell r="BU26">
            <v>8.8733244600000027</v>
          </cell>
          <cell r="BV26">
            <v>8.8733244600000027</v>
          </cell>
          <cell r="BW26">
            <v>8.8733244600000027</v>
          </cell>
          <cell r="BX26">
            <v>8.8733244600000027</v>
          </cell>
          <cell r="BY26">
            <v>8.8733244600000027</v>
          </cell>
          <cell r="CA26">
            <v>106.47989352000003</v>
          </cell>
          <cell r="CC26">
            <v>9.760656906000003</v>
          </cell>
          <cell r="CD26">
            <v>9.760656906000003</v>
          </cell>
          <cell r="CE26">
            <v>9.760656906000003</v>
          </cell>
          <cell r="CF26">
            <v>9.760656906000003</v>
          </cell>
          <cell r="CG26">
            <v>9.760656906000003</v>
          </cell>
          <cell r="CH26">
            <v>9.760656906000003</v>
          </cell>
          <cell r="CI26">
            <v>9.760656906000003</v>
          </cell>
          <cell r="CJ26">
            <v>9.760656906000003</v>
          </cell>
          <cell r="CK26">
            <v>9.760656906000003</v>
          </cell>
          <cell r="CL26">
            <v>9.760656906000003</v>
          </cell>
          <cell r="CM26">
            <v>9.760656906000003</v>
          </cell>
          <cell r="CN26">
            <v>9.760656906000003</v>
          </cell>
          <cell r="CP26">
            <v>117.12788287200004</v>
          </cell>
        </row>
        <row r="27">
          <cell r="B27" t="str">
            <v>Personell</v>
          </cell>
          <cell r="Q27">
            <v>5.4078892309412513E-2</v>
          </cell>
          <cell r="S27">
            <v>1450.63300626667</v>
          </cell>
          <cell r="U27">
            <v>41.150403135322676</v>
          </cell>
          <cell r="V27">
            <v>41.150403135322676</v>
          </cell>
          <cell r="W27">
            <v>41.150403135322676</v>
          </cell>
          <cell r="X27">
            <v>41.150403135322676</v>
          </cell>
          <cell r="Y27">
            <v>41.150403135322676</v>
          </cell>
          <cell r="Z27">
            <v>41.150403135322676</v>
          </cell>
          <cell r="AA27">
            <v>41.150403135322676</v>
          </cell>
          <cell r="AB27">
            <v>41.150403135322676</v>
          </cell>
          <cell r="AC27">
            <v>41.150403135322676</v>
          </cell>
          <cell r="AD27">
            <v>41.150403135322676</v>
          </cell>
          <cell r="AE27">
            <v>41.150403135322676</v>
          </cell>
          <cell r="AF27">
            <v>41.150403135322676</v>
          </cell>
          <cell r="AH27">
            <v>493.80483762387212</v>
          </cell>
          <cell r="AJ27">
            <v>45.265443448854946</v>
          </cell>
          <cell r="AK27">
            <v>45.265443448854946</v>
          </cell>
          <cell r="AL27">
            <v>45.265443448854946</v>
          </cell>
          <cell r="AM27">
            <v>45.265443448854946</v>
          </cell>
          <cell r="AN27">
            <v>45.265443448854946</v>
          </cell>
          <cell r="AO27">
            <v>45.265443448854946</v>
          </cell>
          <cell r="AP27">
            <v>45.265443448854946</v>
          </cell>
          <cell r="AQ27">
            <v>45.265443448854946</v>
          </cell>
          <cell r="AR27">
            <v>45.265443448854946</v>
          </cell>
          <cell r="AS27">
            <v>45.265443448854946</v>
          </cell>
          <cell r="AT27">
            <v>45.265443448854946</v>
          </cell>
          <cell r="AU27">
            <v>45.265443448854946</v>
          </cell>
          <cell r="AW27">
            <v>543.18532138625937</v>
          </cell>
          <cell r="AY27">
            <v>49.791987793740454</v>
          </cell>
          <cell r="AZ27">
            <v>49.791987793740454</v>
          </cell>
          <cell r="BA27">
            <v>49.791987793740454</v>
          </cell>
          <cell r="BB27">
            <v>49.791987793740454</v>
          </cell>
          <cell r="BC27">
            <v>49.791987793740454</v>
          </cell>
          <cell r="BD27">
            <v>49.791987793740454</v>
          </cell>
          <cell r="BE27">
            <v>49.791987793740454</v>
          </cell>
          <cell r="BF27">
            <v>49.791987793740454</v>
          </cell>
          <cell r="BG27">
            <v>49.791987793740454</v>
          </cell>
          <cell r="BH27">
            <v>49.791987793740454</v>
          </cell>
          <cell r="BI27">
            <v>49.791987793740454</v>
          </cell>
          <cell r="BJ27">
            <v>49.791987793740454</v>
          </cell>
          <cell r="BL27">
            <v>597.50385352488547</v>
          </cell>
          <cell r="BN27">
            <v>54.771186573114498</v>
          </cell>
          <cell r="BO27">
            <v>54.771186573114498</v>
          </cell>
          <cell r="BP27">
            <v>54.771186573114498</v>
          </cell>
          <cell r="BQ27">
            <v>54.771186573114498</v>
          </cell>
          <cell r="BR27">
            <v>54.771186573114498</v>
          </cell>
          <cell r="BS27">
            <v>54.771186573114498</v>
          </cell>
          <cell r="BT27">
            <v>54.771186573114498</v>
          </cell>
          <cell r="BU27">
            <v>54.771186573114498</v>
          </cell>
          <cell r="BV27">
            <v>54.771186573114498</v>
          </cell>
          <cell r="BW27">
            <v>54.771186573114498</v>
          </cell>
          <cell r="BX27">
            <v>54.771186573114498</v>
          </cell>
          <cell r="BY27">
            <v>54.771186573114498</v>
          </cell>
          <cell r="CA27">
            <v>657.25423887737395</v>
          </cell>
          <cell r="CC27">
            <v>60.248305230425956</v>
          </cell>
          <cell r="CD27">
            <v>60.248305230425956</v>
          </cell>
          <cell r="CE27">
            <v>60.248305230425956</v>
          </cell>
          <cell r="CF27">
            <v>60.248305230425956</v>
          </cell>
          <cell r="CG27">
            <v>60.248305230425956</v>
          </cell>
          <cell r="CH27">
            <v>60.248305230425956</v>
          </cell>
          <cell r="CI27">
            <v>60.248305230425956</v>
          </cell>
          <cell r="CJ27">
            <v>60.248305230425956</v>
          </cell>
          <cell r="CK27">
            <v>60.248305230425956</v>
          </cell>
          <cell r="CL27">
            <v>60.248305230425956</v>
          </cell>
          <cell r="CM27">
            <v>60.248305230425956</v>
          </cell>
          <cell r="CN27">
            <v>60.248305230425956</v>
          </cell>
          <cell r="CP27">
            <v>722.97966276511147</v>
          </cell>
        </row>
        <row r="28">
          <cell r="B28" t="str">
            <v>T&amp;E</v>
          </cell>
          <cell r="Q28">
            <v>1.0408286850330441E-2</v>
          </cell>
          <cell r="S28">
            <v>144.43360999999999</v>
          </cell>
          <cell r="U28">
            <v>7.9200068926823848</v>
          </cell>
          <cell r="V28">
            <v>7.9200068926823848</v>
          </cell>
          <cell r="W28">
            <v>7.9200068926823848</v>
          </cell>
          <cell r="X28">
            <v>7.9200068926823848</v>
          </cell>
          <cell r="Y28">
            <v>7.9200068926823848</v>
          </cell>
          <cell r="Z28">
            <v>7.9200068926823848</v>
          </cell>
          <cell r="AA28">
            <v>7.9200068926823848</v>
          </cell>
          <cell r="AB28">
            <v>7.9200068926823848</v>
          </cell>
          <cell r="AC28">
            <v>7.9200068926823848</v>
          </cell>
          <cell r="AD28">
            <v>7.9200068926823848</v>
          </cell>
          <cell r="AE28">
            <v>7.9200068926823848</v>
          </cell>
          <cell r="AF28">
            <v>7.9200068926823848</v>
          </cell>
          <cell r="AH28">
            <v>95.040082712188635</v>
          </cell>
          <cell r="AJ28">
            <v>8.7120075819506244</v>
          </cell>
          <cell r="AK28">
            <v>8.7120075819506244</v>
          </cell>
          <cell r="AL28">
            <v>8.7120075819506244</v>
          </cell>
          <cell r="AM28">
            <v>8.7120075819506244</v>
          </cell>
          <cell r="AN28">
            <v>8.7120075819506244</v>
          </cell>
          <cell r="AO28">
            <v>8.7120075819506244</v>
          </cell>
          <cell r="AP28">
            <v>8.7120075819506244</v>
          </cell>
          <cell r="AQ28">
            <v>8.7120075819506244</v>
          </cell>
          <cell r="AR28">
            <v>8.7120075819506244</v>
          </cell>
          <cell r="AS28">
            <v>8.7120075819506244</v>
          </cell>
          <cell r="AT28">
            <v>8.7120075819506244</v>
          </cell>
          <cell r="AU28">
            <v>8.7120075819506244</v>
          </cell>
          <cell r="AW28">
            <v>104.54409098340749</v>
          </cell>
          <cell r="AY28">
            <v>9.5832083401456902</v>
          </cell>
          <cell r="AZ28">
            <v>9.5832083401456902</v>
          </cell>
          <cell r="BA28">
            <v>9.5832083401456902</v>
          </cell>
          <cell r="BB28">
            <v>9.5832083401456902</v>
          </cell>
          <cell r="BC28">
            <v>9.5832083401456902</v>
          </cell>
          <cell r="BD28">
            <v>9.5832083401456902</v>
          </cell>
          <cell r="BE28">
            <v>9.5832083401456902</v>
          </cell>
          <cell r="BF28">
            <v>9.5832083401456902</v>
          </cell>
          <cell r="BG28">
            <v>9.5832083401456902</v>
          </cell>
          <cell r="BH28">
            <v>9.5832083401456902</v>
          </cell>
          <cell r="BI28">
            <v>9.5832083401456902</v>
          </cell>
          <cell r="BJ28">
            <v>9.5832083401456902</v>
          </cell>
          <cell r="BL28">
            <v>114.99850008174828</v>
          </cell>
          <cell r="BN28">
            <v>10.541529174160258</v>
          </cell>
          <cell r="BO28">
            <v>10.541529174160258</v>
          </cell>
          <cell r="BP28">
            <v>10.541529174160258</v>
          </cell>
          <cell r="BQ28">
            <v>10.541529174160258</v>
          </cell>
          <cell r="BR28">
            <v>10.541529174160258</v>
          </cell>
          <cell r="BS28">
            <v>10.541529174160258</v>
          </cell>
          <cell r="BT28">
            <v>10.541529174160258</v>
          </cell>
          <cell r="BU28">
            <v>10.541529174160258</v>
          </cell>
          <cell r="BV28">
            <v>10.541529174160258</v>
          </cell>
          <cell r="BW28">
            <v>10.541529174160258</v>
          </cell>
          <cell r="BX28">
            <v>10.541529174160258</v>
          </cell>
          <cell r="BY28">
            <v>10.541529174160258</v>
          </cell>
          <cell r="CA28">
            <v>126.49835008992309</v>
          </cell>
          <cell r="CC28">
            <v>11.595682091576284</v>
          </cell>
          <cell r="CD28">
            <v>11.595682091576284</v>
          </cell>
          <cell r="CE28">
            <v>11.595682091576284</v>
          </cell>
          <cell r="CF28">
            <v>11.595682091576284</v>
          </cell>
          <cell r="CG28">
            <v>11.595682091576284</v>
          </cell>
          <cell r="CH28">
            <v>11.595682091576284</v>
          </cell>
          <cell r="CI28">
            <v>11.595682091576284</v>
          </cell>
          <cell r="CJ28">
            <v>11.595682091576284</v>
          </cell>
          <cell r="CK28">
            <v>11.595682091576284</v>
          </cell>
          <cell r="CL28">
            <v>11.595682091576284</v>
          </cell>
          <cell r="CM28">
            <v>11.595682091576284</v>
          </cell>
          <cell r="CN28">
            <v>11.595682091576284</v>
          </cell>
          <cell r="CP28">
            <v>139.14818509891541</v>
          </cell>
        </row>
        <row r="29">
          <cell r="B29" t="str">
            <v>Technology</v>
          </cell>
          <cell r="Q29">
            <v>0.11039085205167275</v>
          </cell>
          <cell r="S29">
            <v>679.80683999999997</v>
          </cell>
          <cell r="U29">
            <v>84.00002053273279</v>
          </cell>
          <cell r="V29">
            <v>84.00002053273279</v>
          </cell>
          <cell r="W29">
            <v>84.00002053273279</v>
          </cell>
          <cell r="X29">
            <v>84.00002053273279</v>
          </cell>
          <cell r="Y29">
            <v>84.00002053273279</v>
          </cell>
          <cell r="Z29">
            <v>84.00002053273279</v>
          </cell>
          <cell r="AA29">
            <v>84.00002053273279</v>
          </cell>
          <cell r="AB29">
            <v>84.00002053273279</v>
          </cell>
          <cell r="AC29">
            <v>84.00002053273279</v>
          </cell>
          <cell r="AD29">
            <v>84.00002053273279</v>
          </cell>
          <cell r="AE29">
            <v>84.00002053273279</v>
          </cell>
          <cell r="AF29">
            <v>84.00002053273279</v>
          </cell>
          <cell r="AH29">
            <v>1008.0002463927934</v>
          </cell>
          <cell r="AJ29">
            <v>92.40002258600606</v>
          </cell>
          <cell r="AK29">
            <v>92.40002258600606</v>
          </cell>
          <cell r="AL29">
            <v>92.40002258600606</v>
          </cell>
          <cell r="AM29">
            <v>92.40002258600606</v>
          </cell>
          <cell r="AN29">
            <v>92.40002258600606</v>
          </cell>
          <cell r="AO29">
            <v>92.40002258600606</v>
          </cell>
          <cell r="AP29">
            <v>92.40002258600606</v>
          </cell>
          <cell r="AQ29">
            <v>92.40002258600606</v>
          </cell>
          <cell r="AR29">
            <v>92.40002258600606</v>
          </cell>
          <cell r="AS29">
            <v>92.40002258600606</v>
          </cell>
          <cell r="AT29">
            <v>92.40002258600606</v>
          </cell>
          <cell r="AU29">
            <v>92.40002258600606</v>
          </cell>
          <cell r="AW29">
            <v>1108.8002710320727</v>
          </cell>
          <cell r="AY29">
            <v>101.64002484460671</v>
          </cell>
          <cell r="AZ29">
            <v>101.64002484460671</v>
          </cell>
          <cell r="BA29">
            <v>101.64002484460671</v>
          </cell>
          <cell r="BB29">
            <v>101.64002484460671</v>
          </cell>
          <cell r="BC29">
            <v>101.64002484460671</v>
          </cell>
          <cell r="BD29">
            <v>101.64002484460671</v>
          </cell>
          <cell r="BE29">
            <v>101.64002484460671</v>
          </cell>
          <cell r="BF29">
            <v>101.64002484460671</v>
          </cell>
          <cell r="BG29">
            <v>101.64002484460671</v>
          </cell>
          <cell r="BH29">
            <v>101.64002484460671</v>
          </cell>
          <cell r="BI29">
            <v>101.64002484460671</v>
          </cell>
          <cell r="BJ29">
            <v>101.64002484460671</v>
          </cell>
          <cell r="BL29">
            <v>1219.6802981352805</v>
          </cell>
          <cell r="BN29">
            <v>111.80402732906735</v>
          </cell>
          <cell r="BO29">
            <v>111.80402732906735</v>
          </cell>
          <cell r="BP29">
            <v>111.80402732906735</v>
          </cell>
          <cell r="BQ29">
            <v>111.80402732906735</v>
          </cell>
          <cell r="BR29">
            <v>111.80402732906735</v>
          </cell>
          <cell r="BS29">
            <v>111.80402732906735</v>
          </cell>
          <cell r="BT29">
            <v>111.80402732906735</v>
          </cell>
          <cell r="BU29">
            <v>111.80402732906735</v>
          </cell>
          <cell r="BV29">
            <v>111.80402732906735</v>
          </cell>
          <cell r="BW29">
            <v>111.80402732906735</v>
          </cell>
          <cell r="BX29">
            <v>111.80402732906735</v>
          </cell>
          <cell r="BY29">
            <v>111.80402732906735</v>
          </cell>
          <cell r="CA29">
            <v>1341.6483279488082</v>
          </cell>
          <cell r="CC29">
            <v>122.98443006197409</v>
          </cell>
          <cell r="CD29">
            <v>122.98443006197409</v>
          </cell>
          <cell r="CE29">
            <v>122.98443006197409</v>
          </cell>
          <cell r="CF29">
            <v>122.98443006197409</v>
          </cell>
          <cell r="CG29">
            <v>122.98443006197409</v>
          </cell>
          <cell r="CH29">
            <v>122.98443006197409</v>
          </cell>
          <cell r="CI29">
            <v>122.98443006197409</v>
          </cell>
          <cell r="CJ29">
            <v>122.98443006197409</v>
          </cell>
          <cell r="CK29">
            <v>122.98443006197409</v>
          </cell>
          <cell r="CL29">
            <v>122.98443006197409</v>
          </cell>
          <cell r="CM29">
            <v>122.98443006197409</v>
          </cell>
          <cell r="CN29">
            <v>122.98443006197409</v>
          </cell>
          <cell r="CP29">
            <v>1475.8131607436892</v>
          </cell>
        </row>
        <row r="30">
          <cell r="B30" t="str">
            <v>Facilities</v>
          </cell>
          <cell r="Q30">
            <v>3.8644665285905593E-2</v>
          </cell>
          <cell r="S30">
            <v>347.38494333333301</v>
          </cell>
          <cell r="U30">
            <v>29.405993496428191</v>
          </cell>
          <cell r="V30">
            <v>29.405993496428191</v>
          </cell>
          <cell r="W30">
            <v>29.405993496428191</v>
          </cell>
          <cell r="X30">
            <v>29.405993496428191</v>
          </cell>
          <cell r="Y30">
            <v>29.405993496428191</v>
          </cell>
          <cell r="Z30">
            <v>29.405993496428191</v>
          </cell>
          <cell r="AA30">
            <v>29.405993496428191</v>
          </cell>
          <cell r="AB30">
            <v>29.405993496428191</v>
          </cell>
          <cell r="AC30">
            <v>29.405993496428191</v>
          </cell>
          <cell r="AD30">
            <v>29.405993496428191</v>
          </cell>
          <cell r="AE30">
            <v>29.405993496428191</v>
          </cell>
          <cell r="AF30">
            <v>29.405993496428191</v>
          </cell>
          <cell r="AH30">
            <v>352.87192195713828</v>
          </cell>
          <cell r="AJ30">
            <v>32.346592846071012</v>
          </cell>
          <cell r="AK30">
            <v>32.346592846071012</v>
          </cell>
          <cell r="AL30">
            <v>32.346592846071012</v>
          </cell>
          <cell r="AM30">
            <v>32.346592846071012</v>
          </cell>
          <cell r="AN30">
            <v>32.346592846071012</v>
          </cell>
          <cell r="AO30">
            <v>32.346592846071012</v>
          </cell>
          <cell r="AP30">
            <v>32.346592846071012</v>
          </cell>
          <cell r="AQ30">
            <v>32.346592846071012</v>
          </cell>
          <cell r="AR30">
            <v>32.346592846071012</v>
          </cell>
          <cell r="AS30">
            <v>32.346592846071012</v>
          </cell>
          <cell r="AT30">
            <v>32.346592846071012</v>
          </cell>
          <cell r="AU30">
            <v>32.346592846071012</v>
          </cell>
          <cell r="AW30">
            <v>388.15911415285211</v>
          </cell>
          <cell r="AY30">
            <v>35.581252130678124</v>
          </cell>
          <cell r="AZ30">
            <v>35.581252130678124</v>
          </cell>
          <cell r="BA30">
            <v>35.581252130678124</v>
          </cell>
          <cell r="BB30">
            <v>35.581252130678124</v>
          </cell>
          <cell r="BC30">
            <v>35.581252130678124</v>
          </cell>
          <cell r="BD30">
            <v>35.581252130678124</v>
          </cell>
          <cell r="BE30">
            <v>35.581252130678124</v>
          </cell>
          <cell r="BF30">
            <v>35.581252130678124</v>
          </cell>
          <cell r="BG30">
            <v>35.581252130678124</v>
          </cell>
          <cell r="BH30">
            <v>35.581252130678124</v>
          </cell>
          <cell r="BI30">
            <v>35.581252130678124</v>
          </cell>
          <cell r="BJ30">
            <v>35.581252130678124</v>
          </cell>
          <cell r="BL30">
            <v>426.97502556813748</v>
          </cell>
          <cell r="BN30">
            <v>39.139377343745927</v>
          </cell>
          <cell r="BO30">
            <v>39.139377343745927</v>
          </cell>
          <cell r="BP30">
            <v>39.139377343745927</v>
          </cell>
          <cell r="BQ30">
            <v>39.139377343745927</v>
          </cell>
          <cell r="BR30">
            <v>39.139377343745927</v>
          </cell>
          <cell r="BS30">
            <v>39.139377343745927</v>
          </cell>
          <cell r="BT30">
            <v>39.139377343745927</v>
          </cell>
          <cell r="BU30">
            <v>39.139377343745927</v>
          </cell>
          <cell r="BV30">
            <v>39.139377343745927</v>
          </cell>
          <cell r="BW30">
            <v>39.139377343745927</v>
          </cell>
          <cell r="BX30">
            <v>39.139377343745927</v>
          </cell>
          <cell r="BY30">
            <v>39.139377343745927</v>
          </cell>
          <cell r="CA30">
            <v>469.67252812495116</v>
          </cell>
          <cell r="CC30">
            <v>43.053315078120534</v>
          </cell>
          <cell r="CD30">
            <v>43.053315078120534</v>
          </cell>
          <cell r="CE30">
            <v>43.053315078120534</v>
          </cell>
          <cell r="CF30">
            <v>43.053315078120534</v>
          </cell>
          <cell r="CG30">
            <v>43.053315078120534</v>
          </cell>
          <cell r="CH30">
            <v>43.053315078120534</v>
          </cell>
          <cell r="CI30">
            <v>43.053315078120534</v>
          </cell>
          <cell r="CJ30">
            <v>43.053315078120534</v>
          </cell>
          <cell r="CK30">
            <v>43.053315078120534</v>
          </cell>
          <cell r="CL30">
            <v>43.053315078120534</v>
          </cell>
          <cell r="CM30">
            <v>43.053315078120534</v>
          </cell>
          <cell r="CN30">
            <v>43.053315078120534</v>
          </cell>
          <cell r="CP30">
            <v>516.6397809374464</v>
          </cell>
        </row>
        <row r="31">
          <cell r="B31" t="str">
            <v>General &amp; Administrative</v>
          </cell>
          <cell r="Q31">
            <v>1.7997998607531242E-2</v>
          </cell>
          <cell r="S31">
            <v>168.58068666666699</v>
          </cell>
          <cell r="U31">
            <v>13.695267537866707</v>
          </cell>
          <cell r="V31">
            <v>13.695267537866707</v>
          </cell>
          <cell r="W31">
            <v>13.695267537866707</v>
          </cell>
          <cell r="X31">
            <v>13.695267537866707</v>
          </cell>
          <cell r="Y31">
            <v>13.695267537866707</v>
          </cell>
          <cell r="Z31">
            <v>13.695267537866707</v>
          </cell>
          <cell r="AA31">
            <v>13.695267537866707</v>
          </cell>
          <cell r="AB31">
            <v>13.695267537866707</v>
          </cell>
          <cell r="AC31">
            <v>13.695267537866707</v>
          </cell>
          <cell r="AD31">
            <v>13.695267537866707</v>
          </cell>
          <cell r="AE31">
            <v>13.695267537866707</v>
          </cell>
          <cell r="AF31">
            <v>13.695267537866707</v>
          </cell>
          <cell r="AH31">
            <v>164.34321045440049</v>
          </cell>
          <cell r="AJ31">
            <v>15.064794291653378</v>
          </cell>
          <cell r="AK31">
            <v>15.064794291653378</v>
          </cell>
          <cell r="AL31">
            <v>15.064794291653378</v>
          </cell>
          <cell r="AM31">
            <v>15.064794291653378</v>
          </cell>
          <cell r="AN31">
            <v>15.064794291653378</v>
          </cell>
          <cell r="AO31">
            <v>15.064794291653378</v>
          </cell>
          <cell r="AP31">
            <v>15.064794291653378</v>
          </cell>
          <cell r="AQ31">
            <v>15.064794291653378</v>
          </cell>
          <cell r="AR31">
            <v>15.064794291653378</v>
          </cell>
          <cell r="AS31">
            <v>15.064794291653378</v>
          </cell>
          <cell r="AT31">
            <v>15.064794291653378</v>
          </cell>
          <cell r="AU31">
            <v>15.064794291653378</v>
          </cell>
          <cell r="AW31">
            <v>180.77753149984053</v>
          </cell>
          <cell r="AY31">
            <v>16.571273720818724</v>
          </cell>
          <cell r="AZ31">
            <v>16.571273720818724</v>
          </cell>
          <cell r="BA31">
            <v>16.571273720818724</v>
          </cell>
          <cell r="BB31">
            <v>16.571273720818724</v>
          </cell>
          <cell r="BC31">
            <v>16.571273720818724</v>
          </cell>
          <cell r="BD31">
            <v>16.571273720818724</v>
          </cell>
          <cell r="BE31">
            <v>16.571273720818724</v>
          </cell>
          <cell r="BF31">
            <v>16.571273720818724</v>
          </cell>
          <cell r="BG31">
            <v>16.571273720818724</v>
          </cell>
          <cell r="BH31">
            <v>16.571273720818724</v>
          </cell>
          <cell r="BI31">
            <v>16.571273720818724</v>
          </cell>
          <cell r="BJ31">
            <v>16.571273720818724</v>
          </cell>
          <cell r="BL31">
            <v>198.85528464982468</v>
          </cell>
          <cell r="BN31">
            <v>18.228401092900594</v>
          </cell>
          <cell r="BO31">
            <v>18.228401092900594</v>
          </cell>
          <cell r="BP31">
            <v>18.228401092900594</v>
          </cell>
          <cell r="BQ31">
            <v>18.228401092900594</v>
          </cell>
          <cell r="BR31">
            <v>18.228401092900594</v>
          </cell>
          <cell r="BS31">
            <v>18.228401092900594</v>
          </cell>
          <cell r="BT31">
            <v>18.228401092900594</v>
          </cell>
          <cell r="BU31">
            <v>18.228401092900594</v>
          </cell>
          <cell r="BV31">
            <v>18.228401092900594</v>
          </cell>
          <cell r="BW31">
            <v>18.228401092900594</v>
          </cell>
          <cell r="BX31">
            <v>18.228401092900594</v>
          </cell>
          <cell r="BY31">
            <v>18.228401092900594</v>
          </cell>
          <cell r="CA31">
            <v>218.74081311480711</v>
          </cell>
          <cell r="CC31">
            <v>20.051241202190656</v>
          </cell>
          <cell r="CD31">
            <v>20.051241202190656</v>
          </cell>
          <cell r="CE31">
            <v>20.051241202190656</v>
          </cell>
          <cell r="CF31">
            <v>20.051241202190656</v>
          </cell>
          <cell r="CG31">
            <v>20.051241202190656</v>
          </cell>
          <cell r="CH31">
            <v>20.051241202190656</v>
          </cell>
          <cell r="CI31">
            <v>20.051241202190656</v>
          </cell>
          <cell r="CJ31">
            <v>20.051241202190656</v>
          </cell>
          <cell r="CK31">
            <v>20.051241202190656</v>
          </cell>
          <cell r="CL31">
            <v>20.051241202190656</v>
          </cell>
          <cell r="CM31">
            <v>20.051241202190656</v>
          </cell>
          <cell r="CN31">
            <v>20.051241202190656</v>
          </cell>
          <cell r="CP31">
            <v>240.61489442628786</v>
          </cell>
        </row>
        <row r="32">
          <cell r="B32" t="str">
            <v>Total Operating Expenses</v>
          </cell>
          <cell r="S32">
            <v>2819.8045762666702</v>
          </cell>
          <cell r="U32">
            <v>182.83835159503272</v>
          </cell>
          <cell r="V32">
            <v>182.83835159503272</v>
          </cell>
          <cell r="W32">
            <v>182.83835159503272</v>
          </cell>
          <cell r="X32">
            <v>182.83835159503272</v>
          </cell>
          <cell r="Y32">
            <v>182.83835159503272</v>
          </cell>
          <cell r="Z32">
            <v>182.83835159503272</v>
          </cell>
          <cell r="AA32">
            <v>182.83835159503272</v>
          </cell>
          <cell r="AB32">
            <v>182.83835159503272</v>
          </cell>
          <cell r="AC32">
            <v>182.83835159503272</v>
          </cell>
          <cell r="AD32">
            <v>182.83835159503272</v>
          </cell>
          <cell r="AE32">
            <v>182.83835159503272</v>
          </cell>
          <cell r="AF32">
            <v>182.83835159503272</v>
          </cell>
          <cell r="AH32">
            <v>2194.0602191403932</v>
          </cell>
          <cell r="AJ32">
            <v>201.12218675453605</v>
          </cell>
          <cell r="AK32">
            <v>201.12218675453605</v>
          </cell>
          <cell r="AL32">
            <v>201.12218675453605</v>
          </cell>
          <cell r="AM32">
            <v>201.12218675453605</v>
          </cell>
          <cell r="AN32">
            <v>201.12218675453605</v>
          </cell>
          <cell r="AO32">
            <v>201.12218675453605</v>
          </cell>
          <cell r="AP32">
            <v>201.12218675453605</v>
          </cell>
          <cell r="AQ32">
            <v>201.12218675453605</v>
          </cell>
          <cell r="AR32">
            <v>201.12218675453605</v>
          </cell>
          <cell r="AS32">
            <v>201.12218675453605</v>
          </cell>
          <cell r="AT32">
            <v>201.12218675453605</v>
          </cell>
          <cell r="AU32">
            <v>201.12218675453605</v>
          </cell>
          <cell r="AW32">
            <v>2413.4662410544324</v>
          </cell>
          <cell r="AY32">
            <v>221.23440542998975</v>
          </cell>
          <cell r="AZ32">
            <v>221.23440542998975</v>
          </cell>
          <cell r="BA32">
            <v>221.23440542998975</v>
          </cell>
          <cell r="BB32">
            <v>221.23440542998975</v>
          </cell>
          <cell r="BC32">
            <v>221.23440542998975</v>
          </cell>
          <cell r="BD32">
            <v>221.23440542998975</v>
          </cell>
          <cell r="BE32">
            <v>221.23440542998975</v>
          </cell>
          <cell r="BF32">
            <v>221.23440542998975</v>
          </cell>
          <cell r="BG32">
            <v>221.23440542998975</v>
          </cell>
          <cell r="BH32">
            <v>221.23440542998975</v>
          </cell>
          <cell r="BI32">
            <v>221.23440542998975</v>
          </cell>
          <cell r="BJ32">
            <v>221.23440542998975</v>
          </cell>
          <cell r="BL32">
            <v>2654.8128651598763</v>
          </cell>
          <cell r="BN32">
            <v>243.35784597298863</v>
          </cell>
          <cell r="BO32">
            <v>243.35784597298863</v>
          </cell>
          <cell r="BP32">
            <v>243.35784597298863</v>
          </cell>
          <cell r="BQ32">
            <v>243.35784597298863</v>
          </cell>
          <cell r="BR32">
            <v>243.35784597298863</v>
          </cell>
          <cell r="BS32">
            <v>243.35784597298863</v>
          </cell>
          <cell r="BT32">
            <v>243.35784597298863</v>
          </cell>
          <cell r="BU32">
            <v>243.35784597298863</v>
          </cell>
          <cell r="BV32">
            <v>243.35784597298863</v>
          </cell>
          <cell r="BW32">
            <v>243.35784597298863</v>
          </cell>
          <cell r="BX32">
            <v>243.35784597298863</v>
          </cell>
          <cell r="BY32">
            <v>243.35784597298863</v>
          </cell>
          <cell r="CA32">
            <v>2920.2941516758633</v>
          </cell>
          <cell r="CC32">
            <v>267.69363057028755</v>
          </cell>
          <cell r="CD32">
            <v>267.69363057028755</v>
          </cell>
          <cell r="CE32">
            <v>267.69363057028755</v>
          </cell>
          <cell r="CF32">
            <v>267.69363057028755</v>
          </cell>
          <cell r="CG32">
            <v>267.69363057028755</v>
          </cell>
          <cell r="CH32">
            <v>267.69363057028755</v>
          </cell>
          <cell r="CI32">
            <v>267.69363057028755</v>
          </cell>
          <cell r="CJ32">
            <v>267.69363057028755</v>
          </cell>
          <cell r="CK32">
            <v>267.69363057028755</v>
          </cell>
          <cell r="CL32">
            <v>267.69363057028755</v>
          </cell>
          <cell r="CM32">
            <v>267.69363057028755</v>
          </cell>
          <cell r="CN32">
            <v>267.69363057028755</v>
          </cell>
          <cell r="CP32">
            <v>3212.32356684345</v>
          </cell>
        </row>
        <row r="34">
          <cell r="B34" t="str">
            <v>School Contribution</v>
          </cell>
          <cell r="S34">
            <v>-882.88367600000811</v>
          </cell>
          <cell r="U34">
            <v>-89.546952788366212</v>
          </cell>
          <cell r="V34">
            <v>-261.86569278836589</v>
          </cell>
          <cell r="W34">
            <v>391.59837088886388</v>
          </cell>
          <cell r="X34">
            <v>57.975608106171961</v>
          </cell>
          <cell r="Y34">
            <v>112.1062394009659</v>
          </cell>
          <cell r="Z34">
            <v>-358.21242948153815</v>
          </cell>
          <cell r="AA34">
            <v>-6.5921018226431158</v>
          </cell>
          <cell r="AB34">
            <v>293.69882056135145</v>
          </cell>
          <cell r="AC34">
            <v>84.378078116813384</v>
          </cell>
          <cell r="AD34">
            <v>-48.173605100784499</v>
          </cell>
          <cell r="AE34">
            <v>314.72846694911652</v>
          </cell>
          <cell r="AF34">
            <v>173.53023262726455</v>
          </cell>
          <cell r="AH34">
            <v>663.62503466884846</v>
          </cell>
          <cell r="AJ34">
            <v>19.880610991657846</v>
          </cell>
          <cell r="AK34">
            <v>-100.26943000834214</v>
          </cell>
          <cell r="AL34">
            <v>340.12145128456893</v>
          </cell>
          <cell r="AM34">
            <v>81.634080588136413</v>
          </cell>
          <cell r="AN34">
            <v>120.9557075790764</v>
          </cell>
          <cell r="AO34">
            <v>-396.39482819167813</v>
          </cell>
          <cell r="AP34">
            <v>-114.11246776689345</v>
          </cell>
          <cell r="AQ34">
            <v>210.70754685550062</v>
          </cell>
          <cell r="AR34">
            <v>90.454730166508654</v>
          </cell>
          <cell r="AS34">
            <v>27.147878627150959</v>
          </cell>
          <cell r="AT34">
            <v>233.84015788204218</v>
          </cell>
          <cell r="AU34">
            <v>216.02210012800495</v>
          </cell>
          <cell r="AW34">
            <v>729.9875381357333</v>
          </cell>
          <cell r="AY34">
            <v>21.868672090823509</v>
          </cell>
          <cell r="AZ34">
            <v>-110.29637300917653</v>
          </cell>
          <cell r="BA34">
            <v>374.13359641302583</v>
          </cell>
          <cell r="BB34">
            <v>89.797488646949944</v>
          </cell>
          <cell r="BC34">
            <v>133.0512783369839</v>
          </cell>
          <cell r="BD34">
            <v>-436.03431101084612</v>
          </cell>
          <cell r="BE34">
            <v>-125.52371454358291</v>
          </cell>
          <cell r="BF34">
            <v>231.77830154105055</v>
          </cell>
          <cell r="BG34">
            <v>99.500203183159385</v>
          </cell>
          <cell r="BH34">
            <v>29.862666489865944</v>
          </cell>
          <cell r="BI34">
            <v>257.22417367024633</v>
          </cell>
          <cell r="BJ34">
            <v>237.62431014080522</v>
          </cell>
          <cell r="BL34">
            <v>802.98629194930709</v>
          </cell>
          <cell r="BN34">
            <v>24.055539299906229</v>
          </cell>
          <cell r="BO34">
            <v>-121.32601031009386</v>
          </cell>
          <cell r="BP34">
            <v>411.54695605432875</v>
          </cell>
          <cell r="BQ34">
            <v>98.777237511645296</v>
          </cell>
          <cell r="BR34">
            <v>146.35640617068265</v>
          </cell>
          <cell r="BS34">
            <v>-479.63774211193044</v>
          </cell>
          <cell r="BT34">
            <v>-138.07608599794088</v>
          </cell>
          <cell r="BU34">
            <v>254.95613169515599</v>
          </cell>
          <cell r="BV34">
            <v>109.45022350147559</v>
          </cell>
          <cell r="BW34">
            <v>32.848933138852942</v>
          </cell>
          <cell r="BX34">
            <v>282.94659103727139</v>
          </cell>
          <cell r="BY34">
            <v>261.38674115488624</v>
          </cell>
          <cell r="CA34">
            <v>883.28492114423761</v>
          </cell>
          <cell r="CC34">
            <v>26.461093229896676</v>
          </cell>
          <cell r="CD34">
            <v>-133.45861134110345</v>
          </cell>
          <cell r="CE34">
            <v>452.70165165976135</v>
          </cell>
          <cell r="CF34">
            <v>108.65496126280954</v>
          </cell>
          <cell r="CG34">
            <v>160.99204678775067</v>
          </cell>
          <cell r="CH34">
            <v>-527.60151632312375</v>
          </cell>
          <cell r="CI34">
            <v>-151.8836945977352</v>
          </cell>
          <cell r="CJ34">
            <v>280.4517448646713</v>
          </cell>
          <cell r="CK34">
            <v>120.39524585162297</v>
          </cell>
          <cell r="CL34">
            <v>36.133826452737992</v>
          </cell>
          <cell r="CM34">
            <v>311.24125014099826</v>
          </cell>
          <cell r="CN34">
            <v>287.52541527037459</v>
          </cell>
          <cell r="CP34">
            <v>971.61341325866306</v>
          </cell>
        </row>
        <row r="36">
          <cell r="B36" t="str">
            <v>Interest Income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L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P36">
            <v>0</v>
          </cell>
        </row>
        <row r="37">
          <cell r="B37" t="str">
            <v xml:space="preserve">Interest Expense 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L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CA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P37">
            <v>0</v>
          </cell>
        </row>
        <row r="38">
          <cell r="B38" t="str">
            <v>Depreciation and Amortization</v>
          </cell>
          <cell r="S38">
            <v>281.0173299999999</v>
          </cell>
          <cell r="U38">
            <v>5.8388258333333445</v>
          </cell>
          <cell r="V38">
            <v>5.8388299999999997</v>
          </cell>
          <cell r="W38">
            <v>6.5332727777777766</v>
          </cell>
          <cell r="X38">
            <v>7.3166061111111107</v>
          </cell>
          <cell r="Y38">
            <v>7.3166061111111107</v>
          </cell>
          <cell r="Z38">
            <v>7.3166061111111098</v>
          </cell>
          <cell r="AA38">
            <v>7.3166061111111098</v>
          </cell>
          <cell r="AB38">
            <v>7.3166061111111098</v>
          </cell>
          <cell r="AC38">
            <v>7.3166061111111098</v>
          </cell>
          <cell r="AD38">
            <v>7.3166061111111098</v>
          </cell>
          <cell r="AE38">
            <v>7.3166061111111098</v>
          </cell>
          <cell r="AF38">
            <v>7.3166061111111098</v>
          </cell>
          <cell r="AH38">
            <v>84.060383611111135</v>
          </cell>
          <cell r="AJ38">
            <v>5.955602350000011</v>
          </cell>
          <cell r="AK38">
            <v>5.9556065999999994</v>
          </cell>
          <cell r="AL38">
            <v>6.6639382333333321</v>
          </cell>
          <cell r="AM38">
            <v>7.4629382333333334</v>
          </cell>
          <cell r="AN38">
            <v>7.4629382333333334</v>
          </cell>
          <cell r="AO38">
            <v>7.4629382333333325</v>
          </cell>
          <cell r="AP38">
            <v>7.4629382333333325</v>
          </cell>
          <cell r="AQ38">
            <v>7.4629382333333325</v>
          </cell>
          <cell r="AR38">
            <v>7.4629382333333325</v>
          </cell>
          <cell r="AS38">
            <v>7.4629382333333325</v>
          </cell>
          <cell r="AT38">
            <v>7.4629382333333325</v>
          </cell>
          <cell r="AU38">
            <v>7.4629382333333325</v>
          </cell>
          <cell r="AW38">
            <v>85.741591283333335</v>
          </cell>
          <cell r="AY38">
            <v>6.0747143970000117</v>
          </cell>
          <cell r="AZ38">
            <v>6.0747187319999991</v>
          </cell>
          <cell r="BA38">
            <v>6.7972169979999988</v>
          </cell>
          <cell r="BB38">
            <v>7.6121969979999999</v>
          </cell>
          <cell r="BC38">
            <v>7.6121969979999999</v>
          </cell>
          <cell r="BD38">
            <v>7.612196997999999</v>
          </cell>
          <cell r="BE38">
            <v>7.612196997999999</v>
          </cell>
          <cell r="BF38">
            <v>7.612196997999999</v>
          </cell>
          <cell r="BG38">
            <v>7.612196997999999</v>
          </cell>
          <cell r="BH38">
            <v>7.612196997999999</v>
          </cell>
          <cell r="BI38">
            <v>7.612196997999999</v>
          </cell>
          <cell r="BJ38">
            <v>7.612196997999999</v>
          </cell>
          <cell r="BL38">
            <v>87.456423109000013</v>
          </cell>
          <cell r="BN38">
            <v>6.1962086849400118</v>
          </cell>
          <cell r="BO38">
            <v>6.1962131066399992</v>
          </cell>
          <cell r="BP38">
            <v>6.9331613379599988</v>
          </cell>
          <cell r="BQ38">
            <v>7.7644409379599999</v>
          </cell>
          <cell r="BR38">
            <v>7.7644409379599999</v>
          </cell>
          <cell r="BS38">
            <v>7.764440937959999</v>
          </cell>
          <cell r="BT38">
            <v>7.764440937959999</v>
          </cell>
          <cell r="BU38">
            <v>7.764440937959999</v>
          </cell>
          <cell r="BV38">
            <v>7.764440937959999</v>
          </cell>
          <cell r="BW38">
            <v>7.764440937959999</v>
          </cell>
          <cell r="BX38">
            <v>7.764440937959999</v>
          </cell>
          <cell r="BY38">
            <v>7.764440937959999</v>
          </cell>
          <cell r="CA38">
            <v>89.20555157118001</v>
          </cell>
          <cell r="CC38">
            <v>6.3201328586388117</v>
          </cell>
          <cell r="CD38">
            <v>6.3201373687727997</v>
          </cell>
          <cell r="CE38">
            <v>7.0718245647191988</v>
          </cell>
          <cell r="CF38">
            <v>7.9197297567192004</v>
          </cell>
          <cell r="CG38">
            <v>7.9197297567192004</v>
          </cell>
          <cell r="CH38">
            <v>7.9197297567191995</v>
          </cell>
          <cell r="CI38">
            <v>7.9197297567191995</v>
          </cell>
          <cell r="CJ38">
            <v>7.9197297567191995</v>
          </cell>
          <cell r="CK38">
            <v>7.9197297567191995</v>
          </cell>
          <cell r="CL38">
            <v>7.9197297567191995</v>
          </cell>
          <cell r="CM38">
            <v>7.9197297567191995</v>
          </cell>
          <cell r="CN38">
            <v>7.9197297567191995</v>
          </cell>
          <cell r="CP38">
            <v>90.989662602603602</v>
          </cell>
        </row>
        <row r="39">
          <cell r="B39" t="str">
            <v>Total Other Expenses</v>
          </cell>
          <cell r="S39">
            <v>281.0173299999999</v>
          </cell>
          <cell r="U39">
            <v>5.8388258333333445</v>
          </cell>
          <cell r="V39">
            <v>5.8388299999999997</v>
          </cell>
          <cell r="W39">
            <v>6.5332727777777766</v>
          </cell>
          <cell r="X39">
            <v>7.3166061111111107</v>
          </cell>
          <cell r="Y39">
            <v>7.3166061111111107</v>
          </cell>
          <cell r="Z39">
            <v>7.3166061111111098</v>
          </cell>
          <cell r="AA39">
            <v>7.3166061111111098</v>
          </cell>
          <cell r="AB39">
            <v>7.3166061111111098</v>
          </cell>
          <cell r="AC39">
            <v>7.3166061111111098</v>
          </cell>
          <cell r="AD39">
            <v>7.3166061111111098</v>
          </cell>
          <cell r="AE39">
            <v>7.3166061111111098</v>
          </cell>
          <cell r="AF39">
            <v>7.3166061111111098</v>
          </cell>
          <cell r="AH39">
            <v>84.060383611111135</v>
          </cell>
          <cell r="AJ39">
            <v>5.955602350000011</v>
          </cell>
          <cell r="AK39">
            <v>5.9556065999999994</v>
          </cell>
          <cell r="AL39">
            <v>6.6639382333333321</v>
          </cell>
          <cell r="AM39">
            <v>7.4629382333333334</v>
          </cell>
          <cell r="AN39">
            <v>7.4629382333333334</v>
          </cell>
          <cell r="AO39">
            <v>7.4629382333333325</v>
          </cell>
          <cell r="AP39">
            <v>7.4629382333333325</v>
          </cell>
          <cell r="AQ39">
            <v>7.4629382333333325</v>
          </cell>
          <cell r="AR39">
            <v>7.4629382333333325</v>
          </cell>
          <cell r="AS39">
            <v>7.4629382333333325</v>
          </cell>
          <cell r="AT39">
            <v>7.4629382333333325</v>
          </cell>
          <cell r="AU39">
            <v>7.4629382333333325</v>
          </cell>
          <cell r="AW39">
            <v>85.741591283333335</v>
          </cell>
          <cell r="AY39">
            <v>6.0747143970000117</v>
          </cell>
          <cell r="AZ39">
            <v>6.0747187319999991</v>
          </cell>
          <cell r="BA39">
            <v>6.7972169979999988</v>
          </cell>
          <cell r="BB39">
            <v>7.6121969979999999</v>
          </cell>
          <cell r="BC39">
            <v>7.6121969979999999</v>
          </cell>
          <cell r="BD39">
            <v>7.612196997999999</v>
          </cell>
          <cell r="BE39">
            <v>7.612196997999999</v>
          </cell>
          <cell r="BF39">
            <v>7.612196997999999</v>
          </cell>
          <cell r="BG39">
            <v>7.612196997999999</v>
          </cell>
          <cell r="BH39">
            <v>7.612196997999999</v>
          </cell>
          <cell r="BI39">
            <v>7.612196997999999</v>
          </cell>
          <cell r="BJ39">
            <v>7.612196997999999</v>
          </cell>
          <cell r="BL39">
            <v>87.456423109000013</v>
          </cell>
          <cell r="BN39">
            <v>6.1962086849400118</v>
          </cell>
          <cell r="BO39">
            <v>6.1962131066399992</v>
          </cell>
          <cell r="BP39">
            <v>6.9331613379599988</v>
          </cell>
          <cell r="BQ39">
            <v>7.7644409379599999</v>
          </cell>
          <cell r="BR39">
            <v>7.7644409379599999</v>
          </cell>
          <cell r="BS39">
            <v>7.764440937959999</v>
          </cell>
          <cell r="BT39">
            <v>7.764440937959999</v>
          </cell>
          <cell r="BU39">
            <v>7.764440937959999</v>
          </cell>
          <cell r="BV39">
            <v>7.764440937959999</v>
          </cell>
          <cell r="BW39">
            <v>7.764440937959999</v>
          </cell>
          <cell r="BX39">
            <v>7.764440937959999</v>
          </cell>
          <cell r="BY39">
            <v>7.764440937959999</v>
          </cell>
          <cell r="CA39">
            <v>89.20555157118001</v>
          </cell>
          <cell r="CC39">
            <v>6.3201328586388117</v>
          </cell>
          <cell r="CD39">
            <v>6.3201373687727997</v>
          </cell>
          <cell r="CE39">
            <v>7.0718245647191988</v>
          </cell>
          <cell r="CF39">
            <v>7.9197297567192004</v>
          </cell>
          <cell r="CG39">
            <v>7.9197297567192004</v>
          </cell>
          <cell r="CH39">
            <v>7.9197297567191995</v>
          </cell>
          <cell r="CI39">
            <v>7.9197297567191995</v>
          </cell>
          <cell r="CJ39">
            <v>7.9197297567191995</v>
          </cell>
          <cell r="CK39">
            <v>7.9197297567191995</v>
          </cell>
          <cell r="CL39">
            <v>7.9197297567191995</v>
          </cell>
          <cell r="CM39">
            <v>7.9197297567191995</v>
          </cell>
          <cell r="CN39">
            <v>7.9197297567191995</v>
          </cell>
          <cell r="CP39">
            <v>90.989662602603602</v>
          </cell>
        </row>
        <row r="41">
          <cell r="B41" t="str">
            <v>Income Before Income Tax Expense and NCI</v>
          </cell>
          <cell r="S41">
            <v>-1163.901006000008</v>
          </cell>
          <cell r="U41">
            <v>-95.385778621699558</v>
          </cell>
          <cell r="V41">
            <v>-267.70452278836586</v>
          </cell>
          <cell r="W41">
            <v>385.06509811108612</v>
          </cell>
          <cell r="X41">
            <v>50.659001995060848</v>
          </cell>
          <cell r="Y41">
            <v>104.78963328985479</v>
          </cell>
          <cell r="Z41">
            <v>-365.52903559264928</v>
          </cell>
          <cell r="AA41">
            <v>-13.908707933754226</v>
          </cell>
          <cell r="AB41">
            <v>286.38221445024033</v>
          </cell>
          <cell r="AC41">
            <v>77.061472005702271</v>
          </cell>
          <cell r="AD41">
            <v>-55.490211211895613</v>
          </cell>
          <cell r="AE41">
            <v>307.4118608380054</v>
          </cell>
          <cell r="AF41">
            <v>166.21362651615345</v>
          </cell>
          <cell r="AH41">
            <v>579.56465105773736</v>
          </cell>
          <cell r="AJ41">
            <v>13.925008641657836</v>
          </cell>
          <cell r="AK41">
            <v>-106.22503660834214</v>
          </cell>
          <cell r="AL41">
            <v>333.45751305123559</v>
          </cell>
          <cell r="AM41">
            <v>74.171142354803081</v>
          </cell>
          <cell r="AN41">
            <v>113.49276934574307</v>
          </cell>
          <cell r="AO41">
            <v>-403.85776642501145</v>
          </cell>
          <cell r="AP41">
            <v>-121.57540600022678</v>
          </cell>
          <cell r="AQ41">
            <v>203.24460862216728</v>
          </cell>
          <cell r="AR41">
            <v>82.991791933175321</v>
          </cell>
          <cell r="AS41">
            <v>19.684940393817627</v>
          </cell>
          <cell r="AT41">
            <v>226.37721964870883</v>
          </cell>
          <cell r="AU41">
            <v>208.5591618946716</v>
          </cell>
          <cell r="AW41">
            <v>644.24594685239992</v>
          </cell>
          <cell r="AY41">
            <v>15.793957693823497</v>
          </cell>
          <cell r="AZ41">
            <v>-116.37109174117653</v>
          </cell>
          <cell r="BA41">
            <v>367.33637941502582</v>
          </cell>
          <cell r="BB41">
            <v>82.185291648949942</v>
          </cell>
          <cell r="BC41">
            <v>125.4390813389839</v>
          </cell>
          <cell r="BD41">
            <v>-443.64650800884613</v>
          </cell>
          <cell r="BE41">
            <v>-133.13591154158291</v>
          </cell>
          <cell r="BF41">
            <v>224.16610454305055</v>
          </cell>
          <cell r="BG41">
            <v>91.888006185159384</v>
          </cell>
          <cell r="BH41">
            <v>22.250469491865946</v>
          </cell>
          <cell r="BI41">
            <v>249.61197667224633</v>
          </cell>
          <cell r="BJ41">
            <v>230.01211314280522</v>
          </cell>
          <cell r="BL41">
            <v>715.52986884030702</v>
          </cell>
          <cell r="BN41">
            <v>17.859330614966218</v>
          </cell>
          <cell r="BO41">
            <v>-127.52222341673387</v>
          </cell>
          <cell r="BP41">
            <v>404.61379471636877</v>
          </cell>
          <cell r="BQ41">
            <v>91.012796573685293</v>
          </cell>
          <cell r="BR41">
            <v>138.59196523272266</v>
          </cell>
          <cell r="BS41">
            <v>-487.40218304989043</v>
          </cell>
          <cell r="BT41">
            <v>-145.84052693590087</v>
          </cell>
          <cell r="BU41">
            <v>247.191690757196</v>
          </cell>
          <cell r="BV41">
            <v>101.68578256351559</v>
          </cell>
          <cell r="BW41">
            <v>25.084492200892942</v>
          </cell>
          <cell r="BX41">
            <v>275.1821500993114</v>
          </cell>
          <cell r="BY41">
            <v>253.62230021692625</v>
          </cell>
          <cell r="CA41">
            <v>794.07936957305765</v>
          </cell>
          <cell r="CC41">
            <v>20.140960371257865</v>
          </cell>
          <cell r="CD41">
            <v>-139.77874870987625</v>
          </cell>
          <cell r="CE41">
            <v>445.62982709504217</v>
          </cell>
          <cell r="CF41">
            <v>100.73523150609033</v>
          </cell>
          <cell r="CG41">
            <v>153.07231703103147</v>
          </cell>
          <cell r="CH41">
            <v>-535.52124607984297</v>
          </cell>
          <cell r="CI41">
            <v>-159.80342435445439</v>
          </cell>
          <cell r="CJ41">
            <v>272.53201510795208</v>
          </cell>
          <cell r="CK41">
            <v>112.47551609490378</v>
          </cell>
          <cell r="CL41">
            <v>28.214096696018792</v>
          </cell>
          <cell r="CM41">
            <v>303.32152038427904</v>
          </cell>
          <cell r="CN41">
            <v>279.60568551365537</v>
          </cell>
          <cell r="CP41">
            <v>880.62375065605943</v>
          </cell>
        </row>
        <row r="42">
          <cell r="B42" t="str">
            <v>Minority Interest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H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L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P42">
            <v>0</v>
          </cell>
        </row>
        <row r="43">
          <cell r="B43" t="str">
            <v xml:space="preserve">Income Tax Benefit (Provision) </v>
          </cell>
          <cell r="S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H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L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CA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P43">
            <v>0</v>
          </cell>
        </row>
        <row r="44">
          <cell r="B44" t="str">
            <v>Net Income</v>
          </cell>
          <cell r="S44">
            <v>-1163.901006000008</v>
          </cell>
          <cell r="U44">
            <v>-95.385778621699558</v>
          </cell>
          <cell r="V44">
            <v>-267.70452278836586</v>
          </cell>
          <cell r="W44">
            <v>385.06509811108612</v>
          </cell>
          <cell r="X44">
            <v>50.659001995060848</v>
          </cell>
          <cell r="Y44">
            <v>104.78963328985479</v>
          </cell>
          <cell r="Z44">
            <v>-365.52903559264928</v>
          </cell>
          <cell r="AA44">
            <v>-13.908707933754226</v>
          </cell>
          <cell r="AB44">
            <v>286.38221445024033</v>
          </cell>
          <cell r="AC44">
            <v>77.061472005702271</v>
          </cell>
          <cell r="AD44">
            <v>-55.490211211895613</v>
          </cell>
          <cell r="AE44">
            <v>307.4118608380054</v>
          </cell>
          <cell r="AF44">
            <v>166.21362651615345</v>
          </cell>
          <cell r="AH44">
            <v>579.56465105773736</v>
          </cell>
          <cell r="AJ44">
            <v>13.925008641657836</v>
          </cell>
          <cell r="AK44">
            <v>-106.22503660834214</v>
          </cell>
          <cell r="AL44">
            <v>333.45751305123559</v>
          </cell>
          <cell r="AM44">
            <v>74.171142354803081</v>
          </cell>
          <cell r="AN44">
            <v>113.49276934574307</v>
          </cell>
          <cell r="AO44">
            <v>-403.85776642501145</v>
          </cell>
          <cell r="AP44">
            <v>-121.57540600022678</v>
          </cell>
          <cell r="AQ44">
            <v>203.24460862216728</v>
          </cell>
          <cell r="AR44">
            <v>82.991791933175321</v>
          </cell>
          <cell r="AS44">
            <v>19.684940393817627</v>
          </cell>
          <cell r="AT44">
            <v>226.37721964870883</v>
          </cell>
          <cell r="AU44">
            <v>208.5591618946716</v>
          </cell>
          <cell r="AW44">
            <v>644.24594685239992</v>
          </cell>
          <cell r="AY44">
            <v>15.793957693823497</v>
          </cell>
          <cell r="AZ44">
            <v>-116.37109174117653</v>
          </cell>
          <cell r="BA44">
            <v>367.33637941502582</v>
          </cell>
          <cell r="BB44">
            <v>82.185291648949942</v>
          </cell>
          <cell r="BC44">
            <v>125.4390813389839</v>
          </cell>
          <cell r="BD44">
            <v>-443.64650800884613</v>
          </cell>
          <cell r="BE44">
            <v>-133.13591154158291</v>
          </cell>
          <cell r="BF44">
            <v>224.16610454305055</v>
          </cell>
          <cell r="BG44">
            <v>91.888006185159384</v>
          </cell>
          <cell r="BH44">
            <v>22.250469491865946</v>
          </cell>
          <cell r="BI44">
            <v>249.61197667224633</v>
          </cell>
          <cell r="BJ44">
            <v>230.01211314280522</v>
          </cell>
          <cell r="BL44">
            <v>715.52986884030702</v>
          </cell>
          <cell r="BN44">
            <v>17.859330614966218</v>
          </cell>
          <cell r="BO44">
            <v>-127.52222341673387</v>
          </cell>
          <cell r="BP44">
            <v>404.61379471636877</v>
          </cell>
          <cell r="BQ44">
            <v>91.012796573685293</v>
          </cell>
          <cell r="BR44">
            <v>138.59196523272266</v>
          </cell>
          <cell r="BS44">
            <v>-487.40218304989043</v>
          </cell>
          <cell r="BT44">
            <v>-145.84052693590087</v>
          </cell>
          <cell r="BU44">
            <v>247.191690757196</v>
          </cell>
          <cell r="BV44">
            <v>101.68578256351559</v>
          </cell>
          <cell r="BW44">
            <v>25.084492200892942</v>
          </cell>
          <cell r="BX44">
            <v>275.1821500993114</v>
          </cell>
          <cell r="BY44">
            <v>253.62230021692625</v>
          </cell>
          <cell r="CA44">
            <v>794.07936957305765</v>
          </cell>
          <cell r="CC44">
            <v>20.140960371257865</v>
          </cell>
          <cell r="CD44">
            <v>-139.77874870987625</v>
          </cell>
          <cell r="CE44">
            <v>445.62982709504217</v>
          </cell>
          <cell r="CF44">
            <v>100.73523150609033</v>
          </cell>
          <cell r="CG44">
            <v>153.07231703103147</v>
          </cell>
          <cell r="CH44">
            <v>-535.52124607984297</v>
          </cell>
          <cell r="CI44">
            <v>-159.80342435445439</v>
          </cell>
          <cell r="CJ44">
            <v>272.53201510795208</v>
          </cell>
          <cell r="CK44">
            <v>112.47551609490378</v>
          </cell>
          <cell r="CL44">
            <v>28.214096696018792</v>
          </cell>
          <cell r="CM44">
            <v>303.32152038427904</v>
          </cell>
          <cell r="CN44">
            <v>279.60568551365537</v>
          </cell>
          <cell r="CP44">
            <v>880.62375065605943</v>
          </cell>
        </row>
        <row r="46">
          <cell r="B46" t="str">
            <v>Interest Income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H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L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CA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P46">
            <v>0</v>
          </cell>
        </row>
        <row r="47">
          <cell r="B47" t="str">
            <v>Interest Expense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H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L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CA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P47">
            <v>0</v>
          </cell>
        </row>
        <row r="48">
          <cell r="B48" t="str">
            <v xml:space="preserve">Income Tax Benefit (Provision) 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L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CA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P48">
            <v>0</v>
          </cell>
        </row>
        <row r="49">
          <cell r="B49" t="str">
            <v>Depreciation &amp; Amortization</v>
          </cell>
          <cell r="S49">
            <v>281.0173299999999</v>
          </cell>
          <cell r="U49">
            <v>5.8388258333333445</v>
          </cell>
          <cell r="V49">
            <v>5.8388299999999997</v>
          </cell>
          <cell r="W49">
            <v>6.5332727777777766</v>
          </cell>
          <cell r="X49">
            <v>7.3166061111111107</v>
          </cell>
          <cell r="Y49">
            <v>7.3166061111111107</v>
          </cell>
          <cell r="Z49">
            <v>7.3166061111111098</v>
          </cell>
          <cell r="AA49">
            <v>7.3166061111111098</v>
          </cell>
          <cell r="AB49">
            <v>7.3166061111111098</v>
          </cell>
          <cell r="AC49">
            <v>7.3166061111111098</v>
          </cell>
          <cell r="AD49">
            <v>7.3166061111111098</v>
          </cell>
          <cell r="AE49">
            <v>7.3166061111111098</v>
          </cell>
          <cell r="AF49">
            <v>7.3166061111111098</v>
          </cell>
          <cell r="AH49">
            <v>84.060383611111135</v>
          </cell>
          <cell r="AJ49">
            <v>5.955602350000011</v>
          </cell>
          <cell r="AK49">
            <v>5.9556065999999994</v>
          </cell>
          <cell r="AL49">
            <v>6.6639382333333321</v>
          </cell>
          <cell r="AM49">
            <v>7.4629382333333334</v>
          </cell>
          <cell r="AN49">
            <v>7.4629382333333334</v>
          </cell>
          <cell r="AO49">
            <v>7.4629382333333325</v>
          </cell>
          <cell r="AP49">
            <v>7.4629382333333325</v>
          </cell>
          <cell r="AQ49">
            <v>7.4629382333333325</v>
          </cell>
          <cell r="AR49">
            <v>7.4629382333333325</v>
          </cell>
          <cell r="AS49">
            <v>7.4629382333333325</v>
          </cell>
          <cell r="AT49">
            <v>7.4629382333333325</v>
          </cell>
          <cell r="AU49">
            <v>7.4629382333333325</v>
          </cell>
          <cell r="AW49">
            <v>85.741591283333335</v>
          </cell>
          <cell r="AY49">
            <v>6.0747143970000117</v>
          </cell>
          <cell r="AZ49">
            <v>6.0747187319999991</v>
          </cell>
          <cell r="BA49">
            <v>6.7972169979999988</v>
          </cell>
          <cell r="BB49">
            <v>7.6121969979999999</v>
          </cell>
          <cell r="BC49">
            <v>7.6121969979999999</v>
          </cell>
          <cell r="BD49">
            <v>7.612196997999999</v>
          </cell>
          <cell r="BE49">
            <v>7.612196997999999</v>
          </cell>
          <cell r="BF49">
            <v>7.612196997999999</v>
          </cell>
          <cell r="BG49">
            <v>7.612196997999999</v>
          </cell>
          <cell r="BH49">
            <v>7.612196997999999</v>
          </cell>
          <cell r="BI49">
            <v>7.612196997999999</v>
          </cell>
          <cell r="BJ49">
            <v>7.612196997999999</v>
          </cell>
          <cell r="BL49">
            <v>87.456423109000013</v>
          </cell>
          <cell r="BN49">
            <v>6.1962086849400118</v>
          </cell>
          <cell r="BO49">
            <v>6.1962131066399992</v>
          </cell>
          <cell r="BP49">
            <v>6.9331613379599988</v>
          </cell>
          <cell r="BQ49">
            <v>7.7644409379599999</v>
          </cell>
          <cell r="BR49">
            <v>7.7644409379599999</v>
          </cell>
          <cell r="BS49">
            <v>7.764440937959999</v>
          </cell>
          <cell r="BT49">
            <v>7.764440937959999</v>
          </cell>
          <cell r="BU49">
            <v>7.764440937959999</v>
          </cell>
          <cell r="BV49">
            <v>7.764440937959999</v>
          </cell>
          <cell r="BW49">
            <v>7.764440937959999</v>
          </cell>
          <cell r="BX49">
            <v>7.764440937959999</v>
          </cell>
          <cell r="BY49">
            <v>7.764440937959999</v>
          </cell>
          <cell r="CA49">
            <v>89.20555157118001</v>
          </cell>
          <cell r="CC49">
            <v>6.3201328586388117</v>
          </cell>
          <cell r="CD49">
            <v>6.3201373687727997</v>
          </cell>
          <cell r="CE49">
            <v>7.0718245647191988</v>
          </cell>
          <cell r="CF49">
            <v>7.9197297567192004</v>
          </cell>
          <cell r="CG49">
            <v>7.9197297567192004</v>
          </cell>
          <cell r="CH49">
            <v>7.9197297567191995</v>
          </cell>
          <cell r="CI49">
            <v>7.9197297567191995</v>
          </cell>
          <cell r="CJ49">
            <v>7.9197297567191995</v>
          </cell>
          <cell r="CK49">
            <v>7.9197297567191995</v>
          </cell>
          <cell r="CL49">
            <v>7.9197297567191995</v>
          </cell>
          <cell r="CM49">
            <v>7.9197297567191995</v>
          </cell>
          <cell r="CN49">
            <v>7.9197297567191995</v>
          </cell>
          <cell r="CP49">
            <v>90.989662602603602</v>
          </cell>
        </row>
        <row r="50">
          <cell r="B50" t="str">
            <v>EBITDA</v>
          </cell>
          <cell r="S50">
            <v>-882.88367600000811</v>
          </cell>
          <cell r="U50">
            <v>-89.546952788366212</v>
          </cell>
          <cell r="V50">
            <v>-261.86569278836589</v>
          </cell>
          <cell r="W50">
            <v>391.59837088886388</v>
          </cell>
          <cell r="X50">
            <v>57.975608106171961</v>
          </cell>
          <cell r="Y50">
            <v>112.1062394009659</v>
          </cell>
          <cell r="Z50">
            <v>-358.21242948153815</v>
          </cell>
          <cell r="AA50">
            <v>-6.5921018226431158</v>
          </cell>
          <cell r="AB50">
            <v>293.69882056135145</v>
          </cell>
          <cell r="AC50">
            <v>84.378078116813384</v>
          </cell>
          <cell r="AD50">
            <v>-48.173605100784499</v>
          </cell>
          <cell r="AE50">
            <v>314.72846694911652</v>
          </cell>
          <cell r="AF50">
            <v>173.53023262726455</v>
          </cell>
          <cell r="AH50">
            <v>663.62503466884846</v>
          </cell>
          <cell r="AJ50">
            <v>19.880610991657846</v>
          </cell>
          <cell r="AK50">
            <v>-100.26943000834214</v>
          </cell>
          <cell r="AL50">
            <v>340.12145128456893</v>
          </cell>
          <cell r="AM50">
            <v>81.634080588136413</v>
          </cell>
          <cell r="AN50">
            <v>120.9557075790764</v>
          </cell>
          <cell r="AO50">
            <v>-396.39482819167813</v>
          </cell>
          <cell r="AP50">
            <v>-114.11246776689345</v>
          </cell>
          <cell r="AQ50">
            <v>210.7075468555006</v>
          </cell>
          <cell r="AR50">
            <v>90.454730166508654</v>
          </cell>
          <cell r="AS50">
            <v>27.147878627150959</v>
          </cell>
          <cell r="AT50">
            <v>233.84015788204215</v>
          </cell>
          <cell r="AU50">
            <v>216.02210012800492</v>
          </cell>
          <cell r="AW50">
            <v>729.9875381357333</v>
          </cell>
          <cell r="AY50">
            <v>21.868672090823509</v>
          </cell>
          <cell r="AZ50">
            <v>-110.29637300917653</v>
          </cell>
          <cell r="BA50">
            <v>374.13359641302583</v>
          </cell>
          <cell r="BB50">
            <v>89.797488646949944</v>
          </cell>
          <cell r="BC50">
            <v>133.0512783369839</v>
          </cell>
          <cell r="BD50">
            <v>-436.03431101084612</v>
          </cell>
          <cell r="BE50">
            <v>-125.52371454358291</v>
          </cell>
          <cell r="BF50">
            <v>231.77830154105055</v>
          </cell>
          <cell r="BG50">
            <v>99.500203183159385</v>
          </cell>
          <cell r="BH50">
            <v>29.862666489865944</v>
          </cell>
          <cell r="BI50">
            <v>257.22417367024633</v>
          </cell>
          <cell r="BJ50">
            <v>237.62431014080522</v>
          </cell>
          <cell r="BL50">
            <v>802.98629194930709</v>
          </cell>
          <cell r="BN50">
            <v>24.055539299906229</v>
          </cell>
          <cell r="BO50">
            <v>-121.32601031009386</v>
          </cell>
          <cell r="BP50">
            <v>411.54695605432875</v>
          </cell>
          <cell r="BQ50">
            <v>98.777237511645296</v>
          </cell>
          <cell r="BR50">
            <v>146.35640617068265</v>
          </cell>
          <cell r="BS50">
            <v>-479.63774211193044</v>
          </cell>
          <cell r="BT50">
            <v>-138.07608599794088</v>
          </cell>
          <cell r="BU50">
            <v>254.95613169515599</v>
          </cell>
          <cell r="BV50">
            <v>109.45022350147559</v>
          </cell>
          <cell r="BW50">
            <v>32.848933138852942</v>
          </cell>
          <cell r="BX50">
            <v>282.94659103727139</v>
          </cell>
          <cell r="BY50">
            <v>261.38674115488624</v>
          </cell>
          <cell r="CA50">
            <v>883.28492114423761</v>
          </cell>
          <cell r="CC50">
            <v>26.461093229896676</v>
          </cell>
          <cell r="CD50">
            <v>-133.45861134110345</v>
          </cell>
          <cell r="CE50">
            <v>452.70165165976135</v>
          </cell>
          <cell r="CF50">
            <v>108.65496126280954</v>
          </cell>
          <cell r="CG50">
            <v>160.99204678775067</v>
          </cell>
          <cell r="CH50">
            <v>-527.60151632312375</v>
          </cell>
          <cell r="CI50">
            <v>-151.8836945977352</v>
          </cell>
          <cell r="CJ50">
            <v>280.4517448646713</v>
          </cell>
          <cell r="CK50">
            <v>120.39524585162297</v>
          </cell>
          <cell r="CL50">
            <v>36.133826452737992</v>
          </cell>
          <cell r="CM50">
            <v>311.24125014099826</v>
          </cell>
          <cell r="CN50">
            <v>287.52541527037459</v>
          </cell>
          <cell r="CP50">
            <v>971.61341325866306</v>
          </cell>
        </row>
        <row r="52">
          <cell r="B52" t="str">
            <v>Minority Interest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L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CA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P52">
            <v>0</v>
          </cell>
        </row>
        <row r="53">
          <cell r="B53" t="str">
            <v xml:space="preserve">Restructuring Expenses 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H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L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CA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P53">
            <v>0</v>
          </cell>
        </row>
        <row r="54">
          <cell r="B54" t="str">
            <v>Transaction Expenses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L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A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P54">
            <v>0</v>
          </cell>
        </row>
        <row r="55">
          <cell r="B55" t="str">
            <v>Adjusted EBITDA</v>
          </cell>
          <cell r="S55">
            <v>-882.88367600000811</v>
          </cell>
          <cell r="U55">
            <v>-89.546952788366212</v>
          </cell>
          <cell r="V55">
            <v>-261.86569278836589</v>
          </cell>
          <cell r="W55">
            <v>391.59837088886388</v>
          </cell>
          <cell r="X55">
            <v>57.975608106171961</v>
          </cell>
          <cell r="Y55">
            <v>112.1062394009659</v>
          </cell>
          <cell r="Z55">
            <v>-358.21242948153815</v>
          </cell>
          <cell r="AA55">
            <v>-6.5921018226431158</v>
          </cell>
          <cell r="AB55">
            <v>293.69882056135145</v>
          </cell>
          <cell r="AC55">
            <v>84.378078116813384</v>
          </cell>
          <cell r="AD55">
            <v>-48.173605100784499</v>
          </cell>
          <cell r="AE55">
            <v>314.72846694911652</v>
          </cell>
          <cell r="AF55">
            <v>173.53023262726455</v>
          </cell>
          <cell r="AH55">
            <v>663.62503466884846</v>
          </cell>
          <cell r="AJ55">
            <v>19.880610991657846</v>
          </cell>
          <cell r="AK55">
            <v>-100.26943000834214</v>
          </cell>
          <cell r="AL55">
            <v>340.12145128456893</v>
          </cell>
          <cell r="AM55">
            <v>81.634080588136413</v>
          </cell>
          <cell r="AN55">
            <v>120.9557075790764</v>
          </cell>
          <cell r="AO55">
            <v>-396.39482819167813</v>
          </cell>
          <cell r="AP55">
            <v>-114.11246776689345</v>
          </cell>
          <cell r="AQ55">
            <v>210.7075468555006</v>
          </cell>
          <cell r="AR55">
            <v>90.454730166508654</v>
          </cell>
          <cell r="AS55">
            <v>27.147878627150959</v>
          </cell>
          <cell r="AT55">
            <v>233.84015788204215</v>
          </cell>
          <cell r="AU55">
            <v>216.02210012800492</v>
          </cell>
          <cell r="AW55">
            <v>729.9875381357333</v>
          </cell>
          <cell r="AY55">
            <v>21.868672090823509</v>
          </cell>
          <cell r="AZ55">
            <v>-110.29637300917653</v>
          </cell>
          <cell r="BA55">
            <v>374.13359641302583</v>
          </cell>
          <cell r="BB55">
            <v>89.797488646949944</v>
          </cell>
          <cell r="BC55">
            <v>133.0512783369839</v>
          </cell>
          <cell r="BD55">
            <v>-436.03431101084612</v>
          </cell>
          <cell r="BE55">
            <v>-125.52371454358291</v>
          </cell>
          <cell r="BF55">
            <v>231.77830154105055</v>
          </cell>
          <cell r="BG55">
            <v>99.500203183159385</v>
          </cell>
          <cell r="BH55">
            <v>29.862666489865944</v>
          </cell>
          <cell r="BI55">
            <v>257.22417367024633</v>
          </cell>
          <cell r="BJ55">
            <v>237.62431014080522</v>
          </cell>
          <cell r="BL55">
            <v>802.98629194930709</v>
          </cell>
          <cell r="BN55">
            <v>24.055539299906229</v>
          </cell>
          <cell r="BO55">
            <v>-121.32601031009386</v>
          </cell>
          <cell r="BP55">
            <v>411.54695605432875</v>
          </cell>
          <cell r="BQ55">
            <v>98.777237511645296</v>
          </cell>
          <cell r="BR55">
            <v>146.35640617068265</v>
          </cell>
          <cell r="BS55">
            <v>-479.63774211193044</v>
          </cell>
          <cell r="BT55">
            <v>-138.07608599794088</v>
          </cell>
          <cell r="BU55">
            <v>254.95613169515599</v>
          </cell>
          <cell r="BV55">
            <v>109.45022350147559</v>
          </cell>
          <cell r="BW55">
            <v>32.848933138852942</v>
          </cell>
          <cell r="BX55">
            <v>282.94659103727139</v>
          </cell>
          <cell r="BY55">
            <v>261.38674115488624</v>
          </cell>
          <cell r="CA55">
            <v>883.28492114423761</v>
          </cell>
          <cell r="CC55">
            <v>26.461093229896676</v>
          </cell>
          <cell r="CD55">
            <v>-133.45861134110345</v>
          </cell>
          <cell r="CE55">
            <v>452.70165165976135</v>
          </cell>
          <cell r="CF55">
            <v>108.65496126280954</v>
          </cell>
          <cell r="CG55">
            <v>160.99204678775067</v>
          </cell>
          <cell r="CH55">
            <v>-527.60151632312375</v>
          </cell>
          <cell r="CI55">
            <v>-151.8836945977352</v>
          </cell>
          <cell r="CJ55">
            <v>280.4517448646713</v>
          </cell>
          <cell r="CK55">
            <v>120.39524585162297</v>
          </cell>
          <cell r="CL55">
            <v>36.133826452737992</v>
          </cell>
          <cell r="CM55">
            <v>311.24125014099826</v>
          </cell>
          <cell r="CN55">
            <v>287.52541527037459</v>
          </cell>
          <cell r="CP55">
            <v>971.61341325866306</v>
          </cell>
        </row>
      </sheetData>
      <sheetData sheetId="18" refreshError="1">
        <row r="13">
          <cell r="B13" t="str">
            <v>($000's) Except Per Student Figures</v>
          </cell>
          <cell r="F13" t="str">
            <v>FY16</v>
          </cell>
          <cell r="H13">
            <v>42576</v>
          </cell>
          <cell r="I13">
            <v>42613</v>
          </cell>
          <cell r="J13">
            <v>42643</v>
          </cell>
          <cell r="K13">
            <v>42674</v>
          </cell>
          <cell r="L13">
            <v>42704</v>
          </cell>
          <cell r="M13">
            <v>42735</v>
          </cell>
          <cell r="N13">
            <v>42766</v>
          </cell>
          <cell r="O13">
            <v>42794</v>
          </cell>
          <cell r="P13">
            <v>42825</v>
          </cell>
          <cell r="Q13">
            <v>42855</v>
          </cell>
          <cell r="R13">
            <v>42886</v>
          </cell>
          <cell r="S13">
            <v>42916</v>
          </cell>
          <cell r="U13" t="str">
            <v>FY17</v>
          </cell>
          <cell r="W13">
            <v>42947</v>
          </cell>
          <cell r="X13">
            <v>42978</v>
          </cell>
          <cell r="Y13">
            <v>43008</v>
          </cell>
          <cell r="Z13">
            <v>43039</v>
          </cell>
          <cell r="AA13">
            <v>43069</v>
          </cell>
          <cell r="AB13">
            <v>43100</v>
          </cell>
          <cell r="AC13">
            <v>43131</v>
          </cell>
          <cell r="AD13">
            <v>43159</v>
          </cell>
          <cell r="AE13">
            <v>43190</v>
          </cell>
          <cell r="AF13">
            <v>43220</v>
          </cell>
          <cell r="AG13">
            <v>43251</v>
          </cell>
          <cell r="AH13">
            <v>43281</v>
          </cell>
          <cell r="AJ13" t="str">
            <v>FY18</v>
          </cell>
          <cell r="AL13">
            <v>43312</v>
          </cell>
          <cell r="AM13">
            <v>43343</v>
          </cell>
          <cell r="AN13">
            <v>43373</v>
          </cell>
          <cell r="AO13">
            <v>43404</v>
          </cell>
          <cell r="AP13">
            <v>43434</v>
          </cell>
          <cell r="AQ13">
            <v>43465</v>
          </cell>
          <cell r="AR13">
            <v>43496</v>
          </cell>
          <cell r="AS13">
            <v>43524</v>
          </cell>
          <cell r="AT13">
            <v>43555</v>
          </cell>
          <cell r="AU13">
            <v>43585</v>
          </cell>
          <cell r="AV13">
            <v>43616</v>
          </cell>
          <cell r="AW13">
            <v>43646</v>
          </cell>
          <cell r="AY13" t="str">
            <v>FY19</v>
          </cell>
          <cell r="BA13">
            <v>43677</v>
          </cell>
          <cell r="BB13">
            <v>43708</v>
          </cell>
          <cell r="BC13">
            <v>43738</v>
          </cell>
          <cell r="BD13">
            <v>43769</v>
          </cell>
          <cell r="BE13">
            <v>43799</v>
          </cell>
          <cell r="BF13">
            <v>43830</v>
          </cell>
          <cell r="BG13">
            <v>43861</v>
          </cell>
          <cell r="BH13">
            <v>43890</v>
          </cell>
          <cell r="BI13">
            <v>43921</v>
          </cell>
          <cell r="BJ13">
            <v>43951</v>
          </cell>
          <cell r="BK13">
            <v>43982</v>
          </cell>
          <cell r="BL13">
            <v>44012</v>
          </cell>
          <cell r="BN13" t="str">
            <v>FY20</v>
          </cell>
          <cell r="BP13">
            <v>44043</v>
          </cell>
          <cell r="BQ13">
            <v>44074</v>
          </cell>
          <cell r="BR13">
            <v>44104</v>
          </cell>
          <cell r="BS13">
            <v>44135</v>
          </cell>
          <cell r="BT13">
            <v>44165</v>
          </cell>
          <cell r="BU13">
            <v>44196</v>
          </cell>
          <cell r="BV13">
            <v>44227</v>
          </cell>
          <cell r="BW13">
            <v>44255</v>
          </cell>
          <cell r="BX13">
            <v>44286</v>
          </cell>
          <cell r="BY13">
            <v>44316</v>
          </cell>
          <cell r="BZ13">
            <v>44347</v>
          </cell>
          <cell r="CA13">
            <v>44377</v>
          </cell>
          <cell r="CC13" t="str">
            <v>FY21</v>
          </cell>
        </row>
        <row r="14">
          <cell r="B14" t="str">
            <v>Income Statement</v>
          </cell>
        </row>
        <row r="15">
          <cell r="B15" t="str">
            <v>Total Enrollment</v>
          </cell>
          <cell r="F15">
            <v>306</v>
          </cell>
          <cell r="H15">
            <v>0</v>
          </cell>
          <cell r="I15">
            <v>325</v>
          </cell>
          <cell r="J15">
            <v>325</v>
          </cell>
          <cell r="K15">
            <v>325</v>
          </cell>
          <cell r="L15">
            <v>325</v>
          </cell>
          <cell r="M15">
            <v>325</v>
          </cell>
          <cell r="N15">
            <v>325</v>
          </cell>
          <cell r="O15">
            <v>325</v>
          </cell>
          <cell r="P15">
            <v>325</v>
          </cell>
          <cell r="Q15">
            <v>325</v>
          </cell>
          <cell r="R15">
            <v>325</v>
          </cell>
          <cell r="S15">
            <v>325</v>
          </cell>
          <cell r="U15">
            <v>325</v>
          </cell>
          <cell r="W15">
            <v>325</v>
          </cell>
          <cell r="X15">
            <v>325</v>
          </cell>
          <cell r="Y15">
            <v>325</v>
          </cell>
          <cell r="Z15">
            <v>360</v>
          </cell>
          <cell r="AA15">
            <v>358</v>
          </cell>
          <cell r="AB15">
            <v>356.01111111111112</v>
          </cell>
          <cell r="AC15">
            <v>354.03327160493831</v>
          </cell>
          <cell r="AD15">
            <v>352.066420096022</v>
          </cell>
          <cell r="AE15">
            <v>350.11049553993297</v>
          </cell>
          <cell r="AF15">
            <v>348.16543723137778</v>
          </cell>
          <cell r="AG15">
            <v>346.2311848023146</v>
          </cell>
          <cell r="AH15">
            <v>344.30767822007954</v>
          </cell>
          <cell r="AJ15">
            <v>360</v>
          </cell>
          <cell r="AL15">
            <v>360</v>
          </cell>
          <cell r="AM15">
            <v>360</v>
          </cell>
          <cell r="AN15">
            <v>360</v>
          </cell>
          <cell r="AO15">
            <v>385</v>
          </cell>
          <cell r="AP15">
            <v>382.86111111111114</v>
          </cell>
          <cell r="AQ15">
            <v>380.73410493827163</v>
          </cell>
          <cell r="AR15">
            <v>378.61891546639237</v>
          </cell>
          <cell r="AS15">
            <v>376.51547704713465</v>
          </cell>
          <cell r="AT15">
            <v>374.42372439687279</v>
          </cell>
          <cell r="AU15">
            <v>372.34359259466794</v>
          </cell>
          <cell r="AV15">
            <v>370.27501708025312</v>
          </cell>
          <cell r="AW15">
            <v>368.2179336520295</v>
          </cell>
          <cell r="AY15">
            <v>385</v>
          </cell>
          <cell r="BA15">
            <v>385</v>
          </cell>
          <cell r="BB15">
            <v>385</v>
          </cell>
          <cell r="BC15">
            <v>385</v>
          </cell>
          <cell r="BD15">
            <v>400</v>
          </cell>
          <cell r="BE15">
            <v>397.77777777777777</v>
          </cell>
          <cell r="BF15">
            <v>395.5679012345679</v>
          </cell>
          <cell r="BG15">
            <v>393.37030178326478</v>
          </cell>
          <cell r="BH15">
            <v>391.18491121780221</v>
          </cell>
          <cell r="BI15">
            <v>389.01166171103665</v>
          </cell>
          <cell r="BJ15">
            <v>386.85048581264203</v>
          </cell>
          <cell r="BK15">
            <v>384.70131644701627</v>
          </cell>
          <cell r="BL15">
            <v>382.56408691119952</v>
          </cell>
          <cell r="BN15">
            <v>400</v>
          </cell>
          <cell r="BP15">
            <v>400</v>
          </cell>
          <cell r="BQ15">
            <v>400</v>
          </cell>
          <cell r="BR15">
            <v>400</v>
          </cell>
          <cell r="BS15">
            <v>425</v>
          </cell>
          <cell r="BT15">
            <v>422.63888888888891</v>
          </cell>
          <cell r="BU15">
            <v>420.29089506172841</v>
          </cell>
          <cell r="BV15">
            <v>417.95594564471884</v>
          </cell>
          <cell r="BW15">
            <v>415.63396816891486</v>
          </cell>
          <cell r="BX15">
            <v>413.32489056797647</v>
          </cell>
          <cell r="BY15">
            <v>411.02864117593214</v>
          </cell>
          <cell r="BZ15">
            <v>408.74514872495473</v>
          </cell>
          <cell r="CA15">
            <v>406.47434234314943</v>
          </cell>
          <cell r="CC15">
            <v>425</v>
          </cell>
        </row>
        <row r="16">
          <cell r="B16" t="str">
            <v>Blended State Funding per Student</v>
          </cell>
          <cell r="F16">
            <v>0</v>
          </cell>
          <cell r="H16">
            <v>0</v>
          </cell>
          <cell r="I16">
            <v>26779.877264759998</v>
          </cell>
          <cell r="J16">
            <v>26779.877264759998</v>
          </cell>
          <cell r="K16">
            <v>26779.877264759998</v>
          </cell>
          <cell r="L16">
            <v>26779.877264759998</v>
          </cell>
          <cell r="M16">
            <v>26779.877264759998</v>
          </cell>
          <cell r="N16">
            <v>26779.877264759998</v>
          </cell>
          <cell r="O16">
            <v>26779.877264759998</v>
          </cell>
          <cell r="P16">
            <v>26779.877264759998</v>
          </cell>
          <cell r="Q16">
            <v>26779.877264759998</v>
          </cell>
          <cell r="R16">
            <v>26779.877264759998</v>
          </cell>
          <cell r="S16">
            <v>26779.877264759998</v>
          </cell>
          <cell r="U16">
            <v>26779.877264759998</v>
          </cell>
          <cell r="W16">
            <v>0</v>
          </cell>
          <cell r="X16">
            <v>27315.474810055199</v>
          </cell>
          <cell r="Y16">
            <v>27315.474810055199</v>
          </cell>
          <cell r="Z16">
            <v>27315.474810055199</v>
          </cell>
          <cell r="AA16">
            <v>27315.474810055199</v>
          </cell>
          <cell r="AB16">
            <v>27315.474810055199</v>
          </cell>
          <cell r="AC16">
            <v>27315.474810055199</v>
          </cell>
          <cell r="AD16">
            <v>27315.474810055199</v>
          </cell>
          <cell r="AE16">
            <v>27315.474810055199</v>
          </cell>
          <cell r="AF16">
            <v>27315.474810055199</v>
          </cell>
          <cell r="AG16">
            <v>27315.474810055199</v>
          </cell>
          <cell r="AH16">
            <v>27315.474810055199</v>
          </cell>
          <cell r="AJ16">
            <v>27315.474810055199</v>
          </cell>
          <cell r="AL16">
            <v>0</v>
          </cell>
          <cell r="AM16">
            <v>27861.784306256304</v>
          </cell>
          <cell r="AN16">
            <v>27861.784306256304</v>
          </cell>
          <cell r="AO16">
            <v>27861.784306256304</v>
          </cell>
          <cell r="AP16">
            <v>27861.784306256304</v>
          </cell>
          <cell r="AQ16">
            <v>27861.784306256304</v>
          </cell>
          <cell r="AR16">
            <v>27861.784306256304</v>
          </cell>
          <cell r="AS16">
            <v>27861.784306256304</v>
          </cell>
          <cell r="AT16">
            <v>27861.784306256304</v>
          </cell>
          <cell r="AU16">
            <v>27861.784306256304</v>
          </cell>
          <cell r="AV16">
            <v>27861.784306256304</v>
          </cell>
          <cell r="AW16">
            <v>27861.784306256304</v>
          </cell>
          <cell r="AY16">
            <v>27861.784306256304</v>
          </cell>
          <cell r="BA16">
            <v>0</v>
          </cell>
          <cell r="BB16">
            <v>28419.019992381433</v>
          </cell>
          <cell r="BC16">
            <v>28419.019992381433</v>
          </cell>
          <cell r="BD16">
            <v>28419.019992381433</v>
          </cell>
          <cell r="BE16">
            <v>28419.019992381433</v>
          </cell>
          <cell r="BF16">
            <v>28419.019992381433</v>
          </cell>
          <cell r="BG16">
            <v>28419.019992381433</v>
          </cell>
          <cell r="BH16">
            <v>28419.019992381433</v>
          </cell>
          <cell r="BI16">
            <v>28419.019992381433</v>
          </cell>
          <cell r="BJ16">
            <v>28419.019992381433</v>
          </cell>
          <cell r="BK16">
            <v>28419.019992381433</v>
          </cell>
          <cell r="BL16">
            <v>28419.019992381433</v>
          </cell>
          <cell r="BN16">
            <v>28419.019992381433</v>
          </cell>
          <cell r="BP16">
            <v>0</v>
          </cell>
          <cell r="BQ16">
            <v>28987.400392229061</v>
          </cell>
          <cell r="BR16">
            <v>28987.400392229061</v>
          </cell>
          <cell r="BS16">
            <v>28987.400392229061</v>
          </cell>
          <cell r="BT16">
            <v>28987.400392229061</v>
          </cell>
          <cell r="BU16">
            <v>28987.400392229061</v>
          </cell>
          <cell r="BV16">
            <v>28987.400392229061</v>
          </cell>
          <cell r="BW16">
            <v>28987.400392229061</v>
          </cell>
          <cell r="BX16">
            <v>28987.400392229061</v>
          </cell>
          <cell r="BY16">
            <v>28987.400392229061</v>
          </cell>
          <cell r="BZ16">
            <v>28987.400392229061</v>
          </cell>
          <cell r="CA16">
            <v>28987.400392229061</v>
          </cell>
          <cell r="CC16">
            <v>28987.400392229061</v>
          </cell>
        </row>
        <row r="18">
          <cell r="B18" t="str">
            <v>Tuition Revenue</v>
          </cell>
          <cell r="F18">
            <v>8086.2479115344986</v>
          </cell>
          <cell r="H18">
            <v>0</v>
          </cell>
          <cell r="I18">
            <v>791.22364645881817</v>
          </cell>
          <cell r="J18">
            <v>791.22364645881817</v>
          </cell>
          <cell r="K18">
            <v>791.22364645881817</v>
          </cell>
          <cell r="L18">
            <v>791.22364645881817</v>
          </cell>
          <cell r="M18">
            <v>791.22364645881817</v>
          </cell>
          <cell r="N18">
            <v>791.22364645881817</v>
          </cell>
          <cell r="O18">
            <v>791.22364645881817</v>
          </cell>
          <cell r="P18">
            <v>791.22364645881817</v>
          </cell>
          <cell r="Q18">
            <v>791.22364645881817</v>
          </cell>
          <cell r="R18">
            <v>791.22364645881817</v>
          </cell>
          <cell r="S18">
            <v>791.22364645881817</v>
          </cell>
          <cell r="U18">
            <v>8703.4601110470012</v>
          </cell>
          <cell r="W18">
            <v>0</v>
          </cell>
          <cell r="X18">
            <v>807.04811938799435</v>
          </cell>
          <cell r="Y18">
            <v>807.04811938799435</v>
          </cell>
          <cell r="Z18">
            <v>893.96099378362476</v>
          </cell>
          <cell r="AA18">
            <v>888.99454381816008</v>
          </cell>
          <cell r="AB18">
            <v>884.05568524139255</v>
          </cell>
          <cell r="AC18">
            <v>879.14426476782933</v>
          </cell>
          <cell r="AD18">
            <v>874.2601299635636</v>
          </cell>
          <cell r="AE18">
            <v>869.40312924154398</v>
          </cell>
          <cell r="AF18">
            <v>864.57311185686854</v>
          </cell>
          <cell r="AG18">
            <v>859.76992790210818</v>
          </cell>
          <cell r="AH18">
            <v>854.99342830265209</v>
          </cell>
          <cell r="AJ18">
            <v>9483.2514536537328</v>
          </cell>
          <cell r="AL18">
            <v>0</v>
          </cell>
          <cell r="AM18">
            <v>911.84021365929721</v>
          </cell>
          <cell r="AN18">
            <v>911.84021365929721</v>
          </cell>
          <cell r="AO18">
            <v>975.1624507189706</v>
          </cell>
          <cell r="AP18">
            <v>969.74488154830965</v>
          </cell>
          <cell r="AQ18">
            <v>964.35740998415247</v>
          </cell>
          <cell r="AR18">
            <v>958.99986881757388</v>
          </cell>
          <cell r="AS18">
            <v>953.67209176858751</v>
          </cell>
          <cell r="AT18">
            <v>948.37391348098413</v>
          </cell>
          <cell r="AU18">
            <v>943.10516951720092</v>
          </cell>
          <cell r="AV18">
            <v>937.86569635321655</v>
          </cell>
          <cell r="AW18">
            <v>932.65533137347632</v>
          </cell>
          <cell r="AY18">
            <v>10407.617240881065</v>
          </cell>
          <cell r="BA18">
            <v>0</v>
          </cell>
          <cell r="BB18">
            <v>994.66569973335004</v>
          </cell>
          <cell r="BC18">
            <v>994.66569973335004</v>
          </cell>
          <cell r="BD18">
            <v>1033.4189088138703</v>
          </cell>
          <cell r="BE18">
            <v>1027.6776926537932</v>
          </cell>
          <cell r="BF18">
            <v>1021.9683721390498</v>
          </cell>
          <cell r="BG18">
            <v>1016.2907700716108</v>
          </cell>
          <cell r="BH18">
            <v>1010.6447102378796</v>
          </cell>
          <cell r="BI18">
            <v>1005.0300174032249</v>
          </cell>
          <cell r="BJ18">
            <v>999.44651730654027</v>
          </cell>
          <cell r="BK18">
            <v>993.89403665483746</v>
          </cell>
          <cell r="BL18">
            <v>988.37240311786616</v>
          </cell>
          <cell r="BN18">
            <v>11086.074827865374</v>
          </cell>
          <cell r="BP18">
            <v>0</v>
          </cell>
          <cell r="BQ18">
            <v>1054.0872869901477</v>
          </cell>
          <cell r="BR18">
            <v>1054.0872869901477</v>
          </cell>
          <cell r="BS18">
            <v>1119.9677424270319</v>
          </cell>
          <cell r="BT18">
            <v>1113.7456994135484</v>
          </cell>
          <cell r="BU18">
            <v>1107.5582233056955</v>
          </cell>
          <cell r="BV18">
            <v>1101.4051220651083</v>
          </cell>
          <cell r="BW18">
            <v>1095.2862047203023</v>
          </cell>
          <cell r="BX18">
            <v>1089.201281360745</v>
          </cell>
          <cell r="BY18">
            <v>1083.1501631309629</v>
          </cell>
          <cell r="BZ18">
            <v>1077.13266222468</v>
          </cell>
          <cell r="CA18">
            <v>1071.1485918789872</v>
          </cell>
          <cell r="CC18">
            <v>11966.770264507357</v>
          </cell>
        </row>
        <row r="19">
          <cell r="B19" t="str">
            <v>Other Revenue</v>
          </cell>
          <cell r="F19">
            <v>1112.8452743005</v>
          </cell>
          <cell r="H19">
            <v>93.837732083333321</v>
          </cell>
          <cell r="I19">
            <v>93.837732083333321</v>
          </cell>
          <cell r="J19">
            <v>93.837732083333321</v>
          </cell>
          <cell r="K19">
            <v>93.837732083333321</v>
          </cell>
          <cell r="L19">
            <v>93.837732083333321</v>
          </cell>
          <cell r="M19">
            <v>93.837732083333321</v>
          </cell>
          <cell r="N19">
            <v>93.837732083333321</v>
          </cell>
          <cell r="O19">
            <v>93.837732083333321</v>
          </cell>
          <cell r="P19">
            <v>93.837732083333321</v>
          </cell>
          <cell r="Q19">
            <v>93.837732083333321</v>
          </cell>
          <cell r="R19">
            <v>93.837732083333321</v>
          </cell>
          <cell r="S19">
            <v>93.837732083333321</v>
          </cell>
          <cell r="U19">
            <v>1126.0527849999999</v>
          </cell>
          <cell r="W19">
            <v>93.837732083333321</v>
          </cell>
          <cell r="X19">
            <v>93.837732083333321</v>
          </cell>
          <cell r="Y19">
            <v>93.837732083333321</v>
          </cell>
          <cell r="Z19">
            <v>93.837732083333321</v>
          </cell>
          <cell r="AA19">
            <v>93.837732083333321</v>
          </cell>
          <cell r="AB19">
            <v>93.837732083333321</v>
          </cell>
          <cell r="AC19">
            <v>93.837732083333321</v>
          </cell>
          <cell r="AD19">
            <v>93.837732083333321</v>
          </cell>
          <cell r="AE19">
            <v>93.837732083333321</v>
          </cell>
          <cell r="AF19">
            <v>93.837732083333321</v>
          </cell>
          <cell r="AG19">
            <v>93.837732083333321</v>
          </cell>
          <cell r="AH19">
            <v>93.837732083333321</v>
          </cell>
          <cell r="AJ19">
            <v>1126.0527849999999</v>
          </cell>
          <cell r="AL19">
            <v>93.837732083333321</v>
          </cell>
          <cell r="AM19">
            <v>93.837732083333321</v>
          </cell>
          <cell r="AN19">
            <v>93.837732083333321</v>
          </cell>
          <cell r="AO19">
            <v>93.837732083333321</v>
          </cell>
          <cell r="AP19">
            <v>93.837732083333321</v>
          </cell>
          <cell r="AQ19">
            <v>93.837732083333321</v>
          </cell>
          <cell r="AR19">
            <v>93.837732083333321</v>
          </cell>
          <cell r="AS19">
            <v>93.837732083333321</v>
          </cell>
          <cell r="AT19">
            <v>93.837732083333321</v>
          </cell>
          <cell r="AU19">
            <v>93.837732083333321</v>
          </cell>
          <cell r="AV19">
            <v>93.837732083333321</v>
          </cell>
          <cell r="AW19">
            <v>93.837732083333321</v>
          </cell>
          <cell r="AY19">
            <v>1126.0527849999999</v>
          </cell>
          <cell r="BA19">
            <v>93.837732083333321</v>
          </cell>
          <cell r="BB19">
            <v>93.837732083333321</v>
          </cell>
          <cell r="BC19">
            <v>93.837732083333321</v>
          </cell>
          <cell r="BD19">
            <v>93.837732083333321</v>
          </cell>
          <cell r="BE19">
            <v>93.837732083333321</v>
          </cell>
          <cell r="BF19">
            <v>93.837732083333321</v>
          </cell>
          <cell r="BG19">
            <v>93.837732083333321</v>
          </cell>
          <cell r="BH19">
            <v>93.837732083333321</v>
          </cell>
          <cell r="BI19">
            <v>93.837732083333321</v>
          </cell>
          <cell r="BJ19">
            <v>93.837732083333321</v>
          </cell>
          <cell r="BK19">
            <v>93.837732083333321</v>
          </cell>
          <cell r="BL19">
            <v>93.837732083333321</v>
          </cell>
          <cell r="BN19">
            <v>1126.0527849999999</v>
          </cell>
          <cell r="BP19">
            <v>93.837732083333321</v>
          </cell>
          <cell r="BQ19">
            <v>93.837732083333321</v>
          </cell>
          <cell r="BR19">
            <v>93.837732083333321</v>
          </cell>
          <cell r="BS19">
            <v>93.837732083333321</v>
          </cell>
          <cell r="BT19">
            <v>93.837732083333321</v>
          </cell>
          <cell r="BU19">
            <v>93.837732083333321</v>
          </cell>
          <cell r="BV19">
            <v>93.837732083333321</v>
          </cell>
          <cell r="BW19">
            <v>93.837732083333321</v>
          </cell>
          <cell r="BX19">
            <v>93.837732083333321</v>
          </cell>
          <cell r="BY19">
            <v>93.837732083333321</v>
          </cell>
          <cell r="BZ19">
            <v>93.837732083333321</v>
          </cell>
          <cell r="CA19">
            <v>93.837732083333321</v>
          </cell>
          <cell r="CC19">
            <v>1126.0527849999999</v>
          </cell>
        </row>
        <row r="20">
          <cell r="B20" t="str">
            <v>Total Revenue</v>
          </cell>
          <cell r="F20">
            <v>9199.0931858349977</v>
          </cell>
          <cell r="H20">
            <v>93.837732083333321</v>
          </cell>
          <cell r="I20">
            <v>885.06137854215149</v>
          </cell>
          <cell r="J20">
            <v>885.06137854215149</v>
          </cell>
          <cell r="K20">
            <v>885.06137854215149</v>
          </cell>
          <cell r="L20">
            <v>885.06137854215149</v>
          </cell>
          <cell r="M20">
            <v>885.06137854215149</v>
          </cell>
          <cell r="N20">
            <v>885.06137854215149</v>
          </cell>
          <cell r="O20">
            <v>885.06137854215149</v>
          </cell>
          <cell r="P20">
            <v>885.06137854215149</v>
          </cell>
          <cell r="Q20">
            <v>885.06137854215149</v>
          </cell>
          <cell r="R20">
            <v>885.06137854215149</v>
          </cell>
          <cell r="S20">
            <v>885.06137854215149</v>
          </cell>
          <cell r="U20">
            <v>9829.512896047001</v>
          </cell>
          <cell r="W20">
            <v>93.837732083333321</v>
          </cell>
          <cell r="X20">
            <v>900.88585147132767</v>
          </cell>
          <cell r="Y20">
            <v>900.88585147132767</v>
          </cell>
          <cell r="Z20">
            <v>987.79872586695808</v>
          </cell>
          <cell r="AA20">
            <v>982.8322759014934</v>
          </cell>
          <cell r="AB20">
            <v>977.89341732472587</v>
          </cell>
          <cell r="AC20">
            <v>972.98199685116265</v>
          </cell>
          <cell r="AD20">
            <v>968.09786204689692</v>
          </cell>
          <cell r="AE20">
            <v>963.2408613248773</v>
          </cell>
          <cell r="AF20">
            <v>958.41084394020186</v>
          </cell>
          <cell r="AG20">
            <v>953.6076599854415</v>
          </cell>
          <cell r="AH20">
            <v>948.83116038598541</v>
          </cell>
          <cell r="AJ20">
            <v>10609.304238653733</v>
          </cell>
          <cell r="AL20">
            <v>93.837732083333321</v>
          </cell>
          <cell r="AM20">
            <v>1005.6779457426305</v>
          </cell>
          <cell r="AN20">
            <v>1005.6779457426305</v>
          </cell>
          <cell r="AO20">
            <v>1069.0001828023039</v>
          </cell>
          <cell r="AP20">
            <v>1063.582613631643</v>
          </cell>
          <cell r="AQ20">
            <v>1058.1951420674859</v>
          </cell>
          <cell r="AR20">
            <v>1052.8376009009071</v>
          </cell>
          <cell r="AS20">
            <v>1047.5098238519208</v>
          </cell>
          <cell r="AT20">
            <v>1042.2116455643175</v>
          </cell>
          <cell r="AU20">
            <v>1036.9429016005342</v>
          </cell>
          <cell r="AV20">
            <v>1031.70342843655</v>
          </cell>
          <cell r="AW20">
            <v>1026.4930634568095</v>
          </cell>
          <cell r="AY20">
            <v>11533.670025881065</v>
          </cell>
          <cell r="BA20">
            <v>93.837732083333321</v>
          </cell>
          <cell r="BB20">
            <v>1088.5034318166834</v>
          </cell>
          <cell r="BC20">
            <v>1088.5034318166834</v>
          </cell>
          <cell r="BD20">
            <v>1127.2566408972036</v>
          </cell>
          <cell r="BE20">
            <v>1121.5154247371265</v>
          </cell>
          <cell r="BF20">
            <v>1115.8061042223831</v>
          </cell>
          <cell r="BG20">
            <v>1110.1285021549443</v>
          </cell>
          <cell r="BH20">
            <v>1104.4824423212131</v>
          </cell>
          <cell r="BI20">
            <v>1098.8677494865583</v>
          </cell>
          <cell r="BJ20">
            <v>1093.2842493898736</v>
          </cell>
          <cell r="BK20">
            <v>1087.7317687381708</v>
          </cell>
          <cell r="BL20">
            <v>1082.2101352011996</v>
          </cell>
          <cell r="BN20">
            <v>12212.127612865374</v>
          </cell>
          <cell r="BP20">
            <v>93.837732083333321</v>
          </cell>
          <cell r="BQ20">
            <v>1147.9250190734811</v>
          </cell>
          <cell r="BR20">
            <v>1147.9250190734811</v>
          </cell>
          <cell r="BS20">
            <v>1213.8054745103652</v>
          </cell>
          <cell r="BT20">
            <v>1207.5834314968818</v>
          </cell>
          <cell r="BU20">
            <v>1201.3959553890288</v>
          </cell>
          <cell r="BV20">
            <v>1195.2428541484417</v>
          </cell>
          <cell r="BW20">
            <v>1189.1239368036356</v>
          </cell>
          <cell r="BX20">
            <v>1183.0390134440784</v>
          </cell>
          <cell r="BY20">
            <v>1176.9878952142963</v>
          </cell>
          <cell r="BZ20">
            <v>1170.9703943080133</v>
          </cell>
          <cell r="CA20">
            <v>1164.9863239623205</v>
          </cell>
          <cell r="CC20">
            <v>13092.823049507357</v>
          </cell>
        </row>
        <row r="21">
          <cell r="B21" t="str">
            <v>% Revenue Distribution</v>
          </cell>
          <cell r="H21">
            <v>9.5465292202903309E-3</v>
          </cell>
          <cell r="I21">
            <v>9.0041224616337234E-2</v>
          </cell>
          <cell r="J21">
            <v>9.0041224616337234E-2</v>
          </cell>
          <cell r="K21">
            <v>9.0041224616337234E-2</v>
          </cell>
          <cell r="L21">
            <v>9.0041224616337234E-2</v>
          </cell>
          <cell r="M21">
            <v>9.0041224616337234E-2</v>
          </cell>
          <cell r="N21">
            <v>9.0041224616337234E-2</v>
          </cell>
          <cell r="O21">
            <v>9.0041224616337234E-2</v>
          </cell>
          <cell r="P21">
            <v>9.0041224616337234E-2</v>
          </cell>
          <cell r="Q21">
            <v>9.0041224616337234E-2</v>
          </cell>
          <cell r="R21">
            <v>9.0041224616337234E-2</v>
          </cell>
          <cell r="S21">
            <v>9.0041224616337234E-2</v>
          </cell>
          <cell r="W21">
            <v>8.844852590940578E-3</v>
          </cell>
          <cell r="X21">
            <v>8.4914696685674987E-2</v>
          </cell>
          <cell r="Y21">
            <v>8.4914696685674987E-2</v>
          </cell>
          <cell r="Z21">
            <v>9.310683374203102E-2</v>
          </cell>
          <cell r="AA21">
            <v>9.2638711624524958E-2</v>
          </cell>
          <cell r="AB21">
            <v>9.2173190185449491E-2</v>
          </cell>
          <cell r="AC21">
            <v>9.1710254976591105E-2</v>
          </cell>
          <cell r="AD21">
            <v>9.124989163000416E-2</v>
          </cell>
          <cell r="AE21">
            <v>9.079208585756493E-2</v>
          </cell>
          <cell r="AF21">
            <v>9.0336823450528111E-2</v>
          </cell>
          <cell r="AG21">
            <v>8.9884090279085962E-2</v>
          </cell>
          <cell r="AH21">
            <v>8.9433872291929603E-2</v>
          </cell>
          <cell r="AL21">
            <v>8.135982031111124E-3</v>
          </cell>
          <cell r="AM21">
            <v>8.7194964264274255E-2</v>
          </cell>
          <cell r="AN21">
            <v>8.7194964264274255E-2</v>
          </cell>
          <cell r="AO21">
            <v>9.268517136379946E-2</v>
          </cell>
          <cell r="AP21">
            <v>9.2215453645284523E-2</v>
          </cell>
          <cell r="AQ21">
            <v>9.1748345469650244E-2</v>
          </cell>
          <cell r="AR21">
            <v>9.1283832339436127E-2</v>
          </cell>
          <cell r="AS21">
            <v>9.0821899837723236E-2</v>
          </cell>
          <cell r="AT21">
            <v>9.0362533627686495E-2</v>
          </cell>
          <cell r="AU21">
            <v>8.9905719452149965E-2</v>
          </cell>
          <cell r="AV21">
            <v>8.9451443133144209E-2</v>
          </cell>
          <cell r="AW21">
            <v>8.8999690571466214E-2</v>
          </cell>
          <cell r="BA21">
            <v>7.6839789967864452E-3</v>
          </cell>
          <cell r="BB21">
            <v>8.9132988642368446E-2</v>
          </cell>
          <cell r="BC21">
            <v>8.9132988642368446E-2</v>
          </cell>
          <cell r="BD21">
            <v>9.2306326680508005E-2</v>
          </cell>
          <cell r="BE21">
            <v>9.1836202526709557E-2</v>
          </cell>
          <cell r="BF21">
            <v>9.1368690173765518E-2</v>
          </cell>
          <cell r="BG21">
            <v>9.090377511167122E-2</v>
          </cell>
          <cell r="BH21">
            <v>9.0441442911032968E-2</v>
          </cell>
          <cell r="BI21">
            <v>8.99816792226205E-2</v>
          </cell>
          <cell r="BJ21">
            <v>8.9524469776921412E-2</v>
          </cell>
          <cell r="BK21">
            <v>8.9069800383698453E-2</v>
          </cell>
          <cell r="BL21">
            <v>8.8617656931548952E-2</v>
          </cell>
          <cell r="BP21">
            <v>7.1671122208333939E-3</v>
          </cell>
          <cell r="BQ21">
            <v>8.7675898065136842E-2</v>
          </cell>
          <cell r="BR21">
            <v>8.7675898065136842E-2</v>
          </cell>
          <cell r="BS21">
            <v>9.2707697180405793E-2</v>
          </cell>
          <cell r="BT21">
            <v>9.2232471708408176E-2</v>
          </cell>
          <cell r="BU21">
            <v>9.1759886377921665E-2</v>
          </cell>
          <cell r="BV21">
            <v>9.1289926521493397E-2</v>
          </cell>
          <cell r="BW21">
            <v>9.0822577553156397E-2</v>
          </cell>
          <cell r="BX21">
            <v>9.0357824967976827E-2</v>
          </cell>
          <cell r="BY21">
            <v>8.9895654341603792E-2</v>
          </cell>
          <cell r="BZ21">
            <v>8.9436051329821756E-2</v>
          </cell>
          <cell r="CA21">
            <v>8.8979001668105143E-2</v>
          </cell>
        </row>
        <row r="22">
          <cell r="D22" t="str">
            <v>FY17</v>
          </cell>
        </row>
        <row r="23">
          <cell r="B23" t="str">
            <v>Cost of Revenue</v>
          </cell>
          <cell r="D23" t="str">
            <v>% Revenue</v>
          </cell>
        </row>
        <row r="24">
          <cell r="B24" t="str">
            <v>Instructional Expenses</v>
          </cell>
          <cell r="D24">
            <v>0.45080752199731533</v>
          </cell>
          <cell r="F24">
            <v>4164.5207061220426</v>
          </cell>
          <cell r="H24">
            <v>369.26819592563356</v>
          </cell>
          <cell r="I24">
            <v>369.26819592563356</v>
          </cell>
          <cell r="J24">
            <v>369.26819592563356</v>
          </cell>
          <cell r="K24">
            <v>369.26819592563356</v>
          </cell>
          <cell r="L24">
            <v>369.26819592563356</v>
          </cell>
          <cell r="M24">
            <v>369.26819592563356</v>
          </cell>
          <cell r="N24">
            <v>369.26819592563356</v>
          </cell>
          <cell r="O24">
            <v>369.26819592563356</v>
          </cell>
          <cell r="P24">
            <v>369.26819592563356</v>
          </cell>
          <cell r="Q24">
            <v>369.26819592563356</v>
          </cell>
          <cell r="R24">
            <v>369.26819592563356</v>
          </cell>
          <cell r="S24">
            <v>369.26819592563356</v>
          </cell>
          <cell r="U24">
            <v>4431.2183511076028</v>
          </cell>
          <cell r="W24">
            <v>398.56284616192528</v>
          </cell>
          <cell r="X24">
            <v>398.56284616192528</v>
          </cell>
          <cell r="Y24">
            <v>398.56284616192528</v>
          </cell>
          <cell r="Z24">
            <v>398.56284616192528</v>
          </cell>
          <cell r="AA24">
            <v>398.56284616192528</v>
          </cell>
          <cell r="AB24">
            <v>398.56284616192528</v>
          </cell>
          <cell r="AC24">
            <v>398.56284616192528</v>
          </cell>
          <cell r="AD24">
            <v>398.56284616192528</v>
          </cell>
          <cell r="AE24">
            <v>398.56284616192528</v>
          </cell>
          <cell r="AF24">
            <v>398.56284616192528</v>
          </cell>
          <cell r="AG24">
            <v>398.56284616192528</v>
          </cell>
          <cell r="AH24">
            <v>398.56284616192528</v>
          </cell>
          <cell r="AJ24">
            <v>4782.7541539431031</v>
          </cell>
          <cell r="AL24">
            <v>433.28876699184622</v>
          </cell>
          <cell r="AM24">
            <v>433.28876699184622</v>
          </cell>
          <cell r="AN24">
            <v>433.28876699184622</v>
          </cell>
          <cell r="AO24">
            <v>433.28876699184622</v>
          </cell>
          <cell r="AP24">
            <v>433.28876699184622</v>
          </cell>
          <cell r="AQ24">
            <v>433.28876699184622</v>
          </cell>
          <cell r="AR24">
            <v>433.28876699184622</v>
          </cell>
          <cell r="AS24">
            <v>433.28876699184622</v>
          </cell>
          <cell r="AT24">
            <v>433.28876699184622</v>
          </cell>
          <cell r="AU24">
            <v>433.28876699184622</v>
          </cell>
          <cell r="AV24">
            <v>433.28876699184622</v>
          </cell>
          <cell r="AW24">
            <v>433.28876699184622</v>
          </cell>
          <cell r="AY24">
            <v>5199.4652039021548</v>
          </cell>
          <cell r="BA24">
            <v>458.77658228923571</v>
          </cell>
          <cell r="BB24">
            <v>458.77658228923571</v>
          </cell>
          <cell r="BC24">
            <v>458.77658228923571</v>
          </cell>
          <cell r="BD24">
            <v>458.77658228923571</v>
          </cell>
          <cell r="BE24">
            <v>458.77658228923571</v>
          </cell>
          <cell r="BF24">
            <v>458.77658228923571</v>
          </cell>
          <cell r="BG24">
            <v>458.77658228923571</v>
          </cell>
          <cell r="BH24">
            <v>458.77658228923571</v>
          </cell>
          <cell r="BI24">
            <v>458.77658228923571</v>
          </cell>
          <cell r="BJ24">
            <v>458.77658228923571</v>
          </cell>
          <cell r="BK24">
            <v>458.77658228923571</v>
          </cell>
          <cell r="BL24">
            <v>458.77658228923571</v>
          </cell>
          <cell r="BN24">
            <v>5505.3189874708287</v>
          </cell>
          <cell r="BP24">
            <v>491.86192624147878</v>
          </cell>
          <cell r="BQ24">
            <v>491.86192624147878</v>
          </cell>
          <cell r="BR24">
            <v>491.86192624147878</v>
          </cell>
          <cell r="BS24">
            <v>491.86192624147878</v>
          </cell>
          <cell r="BT24">
            <v>491.86192624147878</v>
          </cell>
          <cell r="BU24">
            <v>491.86192624147878</v>
          </cell>
          <cell r="BV24">
            <v>491.86192624147878</v>
          </cell>
          <cell r="BW24">
            <v>491.86192624147878</v>
          </cell>
          <cell r="BX24">
            <v>491.86192624147878</v>
          </cell>
          <cell r="BY24">
            <v>491.86192624147878</v>
          </cell>
          <cell r="BZ24">
            <v>491.86192624147878</v>
          </cell>
          <cell r="CA24">
            <v>491.86192624147878</v>
          </cell>
          <cell r="CC24">
            <v>5902.3431148977452</v>
          </cell>
        </row>
        <row r="25">
          <cell r="B25" t="str">
            <v>Other Cost of Revenue</v>
          </cell>
          <cell r="F25">
            <v>619.88812869000003</v>
          </cell>
          <cell r="H25">
            <v>75.859545144933335</v>
          </cell>
          <cell r="I25">
            <v>75.859545144933335</v>
          </cell>
          <cell r="J25">
            <v>75.859545144933335</v>
          </cell>
          <cell r="K25">
            <v>75.859545144933335</v>
          </cell>
          <cell r="L25">
            <v>75.859545144933335</v>
          </cell>
          <cell r="M25">
            <v>75.859545144933335</v>
          </cell>
          <cell r="N25">
            <v>75.859545144933335</v>
          </cell>
          <cell r="O25">
            <v>75.859545144933335</v>
          </cell>
          <cell r="P25">
            <v>75.859545144933335</v>
          </cell>
          <cell r="Q25">
            <v>75.859545144933335</v>
          </cell>
          <cell r="R25">
            <v>75.859545144933335</v>
          </cell>
          <cell r="S25">
            <v>75.859545144933335</v>
          </cell>
          <cell r="U25">
            <v>910.31454173919997</v>
          </cell>
          <cell r="W25">
            <v>77.376736047831997</v>
          </cell>
          <cell r="X25">
            <v>77.376736047831997</v>
          </cell>
          <cell r="Y25">
            <v>77.376736047831997</v>
          </cell>
          <cell r="Z25">
            <v>77.376736047831997</v>
          </cell>
          <cell r="AA25">
            <v>77.376736047831997</v>
          </cell>
          <cell r="AB25">
            <v>77.376736047831997</v>
          </cell>
          <cell r="AC25">
            <v>77.376736047831997</v>
          </cell>
          <cell r="AD25">
            <v>77.376736047831997</v>
          </cell>
          <cell r="AE25">
            <v>77.376736047831997</v>
          </cell>
          <cell r="AF25">
            <v>77.376736047831997</v>
          </cell>
          <cell r="AG25">
            <v>77.376736047831997</v>
          </cell>
          <cell r="AH25">
            <v>77.376736047831997</v>
          </cell>
          <cell r="AJ25">
            <v>928.52083257398374</v>
          </cell>
          <cell r="AL25">
            <v>78.924270768788645</v>
          </cell>
          <cell r="AM25">
            <v>78.924270768788645</v>
          </cell>
          <cell r="AN25">
            <v>78.924270768788645</v>
          </cell>
          <cell r="AO25">
            <v>78.924270768788645</v>
          </cell>
          <cell r="AP25">
            <v>78.924270768788645</v>
          </cell>
          <cell r="AQ25">
            <v>78.924270768788645</v>
          </cell>
          <cell r="AR25">
            <v>78.924270768788645</v>
          </cell>
          <cell r="AS25">
            <v>78.924270768788645</v>
          </cell>
          <cell r="AT25">
            <v>78.924270768788645</v>
          </cell>
          <cell r="AU25">
            <v>78.924270768788645</v>
          </cell>
          <cell r="AV25">
            <v>78.924270768788645</v>
          </cell>
          <cell r="AW25">
            <v>78.924270768788645</v>
          </cell>
          <cell r="AY25">
            <v>947.09124922546391</v>
          </cell>
          <cell r="BA25">
            <v>80.502756184164426</v>
          </cell>
          <cell r="BB25">
            <v>80.502756184164426</v>
          </cell>
          <cell r="BC25">
            <v>80.502756184164426</v>
          </cell>
          <cell r="BD25">
            <v>80.502756184164426</v>
          </cell>
          <cell r="BE25">
            <v>80.502756184164426</v>
          </cell>
          <cell r="BF25">
            <v>80.502756184164426</v>
          </cell>
          <cell r="BG25">
            <v>80.502756184164426</v>
          </cell>
          <cell r="BH25">
            <v>80.502756184164426</v>
          </cell>
          <cell r="BI25">
            <v>80.502756184164426</v>
          </cell>
          <cell r="BJ25">
            <v>80.502756184164426</v>
          </cell>
          <cell r="BK25">
            <v>80.502756184164426</v>
          </cell>
          <cell r="BL25">
            <v>80.502756184164426</v>
          </cell>
          <cell r="BN25">
            <v>966.03307420997328</v>
          </cell>
          <cell r="BP25">
            <v>82.112811307847721</v>
          </cell>
          <cell r="BQ25">
            <v>82.112811307847721</v>
          </cell>
          <cell r="BR25">
            <v>82.112811307847721</v>
          </cell>
          <cell r="BS25">
            <v>82.112811307847721</v>
          </cell>
          <cell r="BT25">
            <v>82.112811307847721</v>
          </cell>
          <cell r="BU25">
            <v>82.112811307847721</v>
          </cell>
          <cell r="BV25">
            <v>82.112811307847721</v>
          </cell>
          <cell r="BW25">
            <v>82.112811307847721</v>
          </cell>
          <cell r="BX25">
            <v>82.112811307847721</v>
          </cell>
          <cell r="BY25">
            <v>82.112811307847721</v>
          </cell>
          <cell r="BZ25">
            <v>82.112811307847721</v>
          </cell>
          <cell r="CA25">
            <v>82.112811307847721</v>
          </cell>
          <cell r="CC25">
            <v>985.35373569417288</v>
          </cell>
        </row>
        <row r="26">
          <cell r="B26" t="str">
            <v>Total Cost of Revenue</v>
          </cell>
          <cell r="F26">
            <v>4784.4088348120422</v>
          </cell>
          <cell r="H26">
            <v>445.12774107056691</v>
          </cell>
          <cell r="I26">
            <v>445.12774107056691</v>
          </cell>
          <cell r="J26">
            <v>445.12774107056691</v>
          </cell>
          <cell r="K26">
            <v>445.12774107056691</v>
          </cell>
          <cell r="L26">
            <v>445.12774107056691</v>
          </cell>
          <cell r="M26">
            <v>445.12774107056691</v>
          </cell>
          <cell r="N26">
            <v>445.12774107056691</v>
          </cell>
          <cell r="O26">
            <v>445.12774107056691</v>
          </cell>
          <cell r="P26">
            <v>445.12774107056691</v>
          </cell>
          <cell r="Q26">
            <v>445.12774107056691</v>
          </cell>
          <cell r="R26">
            <v>445.12774107056691</v>
          </cell>
          <cell r="S26">
            <v>445.12774107056691</v>
          </cell>
          <cell r="U26">
            <v>5341.5328928468025</v>
          </cell>
          <cell r="W26">
            <v>475.9395822097573</v>
          </cell>
          <cell r="X26">
            <v>475.9395822097573</v>
          </cell>
          <cell r="Y26">
            <v>475.9395822097573</v>
          </cell>
          <cell r="Z26">
            <v>475.9395822097573</v>
          </cell>
          <cell r="AA26">
            <v>475.9395822097573</v>
          </cell>
          <cell r="AB26">
            <v>475.9395822097573</v>
          </cell>
          <cell r="AC26">
            <v>475.9395822097573</v>
          </cell>
          <cell r="AD26">
            <v>475.9395822097573</v>
          </cell>
          <cell r="AE26">
            <v>475.9395822097573</v>
          </cell>
          <cell r="AF26">
            <v>475.9395822097573</v>
          </cell>
          <cell r="AG26">
            <v>475.9395822097573</v>
          </cell>
          <cell r="AH26">
            <v>475.9395822097573</v>
          </cell>
          <cell r="AJ26">
            <v>5711.2749865170872</v>
          </cell>
          <cell r="AL26">
            <v>512.21303776063485</v>
          </cell>
          <cell r="AM26">
            <v>512.21303776063485</v>
          </cell>
          <cell r="AN26">
            <v>512.21303776063485</v>
          </cell>
          <cell r="AO26">
            <v>512.21303776063485</v>
          </cell>
          <cell r="AP26">
            <v>512.21303776063485</v>
          </cell>
          <cell r="AQ26">
            <v>512.21303776063485</v>
          </cell>
          <cell r="AR26">
            <v>512.21303776063485</v>
          </cell>
          <cell r="AS26">
            <v>512.21303776063485</v>
          </cell>
          <cell r="AT26">
            <v>512.21303776063485</v>
          </cell>
          <cell r="AU26">
            <v>512.21303776063485</v>
          </cell>
          <cell r="AV26">
            <v>512.21303776063485</v>
          </cell>
          <cell r="AW26">
            <v>512.21303776063485</v>
          </cell>
          <cell r="AY26">
            <v>6146.5564531276186</v>
          </cell>
          <cell r="BA26">
            <v>539.27933847340012</v>
          </cell>
          <cell r="BB26">
            <v>539.27933847340012</v>
          </cell>
          <cell r="BC26">
            <v>539.27933847340012</v>
          </cell>
          <cell r="BD26">
            <v>539.27933847340012</v>
          </cell>
          <cell r="BE26">
            <v>539.27933847340012</v>
          </cell>
          <cell r="BF26">
            <v>539.27933847340012</v>
          </cell>
          <cell r="BG26">
            <v>539.27933847340012</v>
          </cell>
          <cell r="BH26">
            <v>539.27933847340012</v>
          </cell>
          <cell r="BI26">
            <v>539.27933847340012</v>
          </cell>
          <cell r="BJ26">
            <v>539.27933847340012</v>
          </cell>
          <cell r="BK26">
            <v>539.27933847340012</v>
          </cell>
          <cell r="BL26">
            <v>539.27933847340012</v>
          </cell>
          <cell r="BN26">
            <v>6471.3520616808019</v>
          </cell>
          <cell r="BP26">
            <v>573.97473754932651</v>
          </cell>
          <cell r="BQ26">
            <v>573.97473754932651</v>
          </cell>
          <cell r="BR26">
            <v>573.97473754932651</v>
          </cell>
          <cell r="BS26">
            <v>573.97473754932651</v>
          </cell>
          <cell r="BT26">
            <v>573.97473754932651</v>
          </cell>
          <cell r="BU26">
            <v>573.97473754932651</v>
          </cell>
          <cell r="BV26">
            <v>573.97473754932651</v>
          </cell>
          <cell r="BW26">
            <v>573.97473754932651</v>
          </cell>
          <cell r="BX26">
            <v>573.97473754932651</v>
          </cell>
          <cell r="BY26">
            <v>573.97473754932651</v>
          </cell>
          <cell r="BZ26">
            <v>573.97473754932651</v>
          </cell>
          <cell r="CA26">
            <v>573.97473754932651</v>
          </cell>
          <cell r="CC26">
            <v>6887.6968505919176</v>
          </cell>
        </row>
        <row r="28">
          <cell r="B28" t="str">
            <v>Gross Profit</v>
          </cell>
          <cell r="F28">
            <v>4414.6843510229555</v>
          </cell>
          <cell r="H28">
            <v>-351.29000898723359</v>
          </cell>
          <cell r="I28">
            <v>439.93363747158457</v>
          </cell>
          <cell r="J28">
            <v>439.93363747158457</v>
          </cell>
          <cell r="K28">
            <v>439.93363747158457</v>
          </cell>
          <cell r="L28">
            <v>439.93363747158457</v>
          </cell>
          <cell r="M28">
            <v>439.93363747158457</v>
          </cell>
          <cell r="N28">
            <v>439.93363747158457</v>
          </cell>
          <cell r="O28">
            <v>439.93363747158457</v>
          </cell>
          <cell r="P28">
            <v>439.93363747158457</v>
          </cell>
          <cell r="Q28">
            <v>439.93363747158457</v>
          </cell>
          <cell r="R28">
            <v>439.93363747158457</v>
          </cell>
          <cell r="S28">
            <v>439.93363747158457</v>
          </cell>
          <cell r="U28">
            <v>4487.9800032001986</v>
          </cell>
          <cell r="W28">
            <v>-382.10185012642398</v>
          </cell>
          <cell r="X28">
            <v>424.94626926157036</v>
          </cell>
          <cell r="Y28">
            <v>424.94626926157036</v>
          </cell>
          <cell r="Z28">
            <v>511.85914365720078</v>
          </cell>
          <cell r="AA28">
            <v>506.8926936917361</v>
          </cell>
          <cell r="AB28">
            <v>501.95383511496857</v>
          </cell>
          <cell r="AC28">
            <v>497.04241464140534</v>
          </cell>
          <cell r="AD28">
            <v>492.15827983713962</v>
          </cell>
          <cell r="AE28">
            <v>487.30127911512</v>
          </cell>
          <cell r="AF28">
            <v>482.47126173044455</v>
          </cell>
          <cell r="AG28">
            <v>477.6680777756842</v>
          </cell>
          <cell r="AH28">
            <v>472.89157817622811</v>
          </cell>
          <cell r="AJ28">
            <v>4898.0292521366455</v>
          </cell>
          <cell r="AL28">
            <v>-418.37530567730153</v>
          </cell>
          <cell r="AM28">
            <v>493.46490798199568</v>
          </cell>
          <cell r="AN28">
            <v>493.46490798199568</v>
          </cell>
          <cell r="AO28">
            <v>556.78714504166908</v>
          </cell>
          <cell r="AP28">
            <v>551.36957587100812</v>
          </cell>
          <cell r="AQ28">
            <v>545.98210430685106</v>
          </cell>
          <cell r="AR28">
            <v>540.62456314027224</v>
          </cell>
          <cell r="AS28">
            <v>535.29678609128598</v>
          </cell>
          <cell r="AT28">
            <v>529.9986078036826</v>
          </cell>
          <cell r="AU28">
            <v>524.72986383989939</v>
          </cell>
          <cell r="AV28">
            <v>519.49039067591514</v>
          </cell>
          <cell r="AW28">
            <v>514.28002569617468</v>
          </cell>
          <cell r="AY28">
            <v>5387.1135727534465</v>
          </cell>
          <cell r="BA28">
            <v>-445.4416063900668</v>
          </cell>
          <cell r="BB28">
            <v>549.22409334328324</v>
          </cell>
          <cell r="BC28">
            <v>549.22409334328324</v>
          </cell>
          <cell r="BD28">
            <v>587.97730242380351</v>
          </cell>
          <cell r="BE28">
            <v>582.23608626372641</v>
          </cell>
          <cell r="BF28">
            <v>576.52676574898294</v>
          </cell>
          <cell r="BG28">
            <v>570.84916368154416</v>
          </cell>
          <cell r="BH28">
            <v>565.20310384781294</v>
          </cell>
          <cell r="BI28">
            <v>559.58841101315818</v>
          </cell>
          <cell r="BJ28">
            <v>554.00491091647348</v>
          </cell>
          <cell r="BK28">
            <v>548.45243026477067</v>
          </cell>
          <cell r="BL28">
            <v>542.93079672779947</v>
          </cell>
          <cell r="BN28">
            <v>5740.7755511845717</v>
          </cell>
          <cell r="BP28">
            <v>-480.13700546599318</v>
          </cell>
          <cell r="BQ28">
            <v>573.95028152415455</v>
          </cell>
          <cell r="BR28">
            <v>573.95028152415455</v>
          </cell>
          <cell r="BS28">
            <v>639.83073696103872</v>
          </cell>
          <cell r="BT28">
            <v>633.60869394755525</v>
          </cell>
          <cell r="BU28">
            <v>627.42121783970231</v>
          </cell>
          <cell r="BV28">
            <v>621.26811659911516</v>
          </cell>
          <cell r="BW28">
            <v>615.14919925430911</v>
          </cell>
          <cell r="BX28">
            <v>609.06427589475186</v>
          </cell>
          <cell r="BY28">
            <v>603.01315766496975</v>
          </cell>
          <cell r="BZ28">
            <v>596.99565675868678</v>
          </cell>
          <cell r="CA28">
            <v>591.01158641299401</v>
          </cell>
          <cell r="CC28">
            <v>6205.1261989154391</v>
          </cell>
        </row>
        <row r="29">
          <cell r="D29" t="str">
            <v>FY17</v>
          </cell>
        </row>
        <row r="30">
          <cell r="D30" t="str">
            <v>% Revenue</v>
          </cell>
        </row>
        <row r="31">
          <cell r="B31" t="str">
            <v>Marketing</v>
          </cell>
          <cell r="D31">
            <v>1.0326206306908611E-2</v>
          </cell>
          <cell r="F31">
            <v>77.629785262499993</v>
          </cell>
          <cell r="H31">
            <v>8.4584648384166723</v>
          </cell>
          <cell r="I31">
            <v>8.4584648384166723</v>
          </cell>
          <cell r="J31">
            <v>8.4584648384166723</v>
          </cell>
          <cell r="K31">
            <v>8.4584648384166723</v>
          </cell>
          <cell r="L31">
            <v>8.4584648384166723</v>
          </cell>
          <cell r="M31">
            <v>8.4584648384166723</v>
          </cell>
          <cell r="N31">
            <v>8.4584648384166723</v>
          </cell>
          <cell r="O31">
            <v>8.4584648384166723</v>
          </cell>
          <cell r="P31">
            <v>8.4584648384166723</v>
          </cell>
          <cell r="Q31">
            <v>8.4584648384166723</v>
          </cell>
          <cell r="R31">
            <v>8.4584648384166723</v>
          </cell>
          <cell r="S31">
            <v>8.4584648384166723</v>
          </cell>
          <cell r="U31">
            <v>101.50157806100006</v>
          </cell>
          <cell r="W31">
            <v>9.1294886950915366</v>
          </cell>
          <cell r="X31">
            <v>9.1294886950915366</v>
          </cell>
          <cell r="Y31">
            <v>9.1294886950915366</v>
          </cell>
          <cell r="Z31">
            <v>9.1294886950915366</v>
          </cell>
          <cell r="AA31">
            <v>9.1294886950915366</v>
          </cell>
          <cell r="AB31">
            <v>9.1294886950915366</v>
          </cell>
          <cell r="AC31">
            <v>9.1294886950915366</v>
          </cell>
          <cell r="AD31">
            <v>9.1294886950915366</v>
          </cell>
          <cell r="AE31">
            <v>9.1294886950915366</v>
          </cell>
          <cell r="AF31">
            <v>9.1294886950915366</v>
          </cell>
          <cell r="AG31">
            <v>9.1294886950915366</v>
          </cell>
          <cell r="AH31">
            <v>9.1294886950915366</v>
          </cell>
          <cell r="AJ31">
            <v>109.55386434109843</v>
          </cell>
          <cell r="AL31">
            <v>9.9249213469213213</v>
          </cell>
          <cell r="AM31">
            <v>9.9249213469213213</v>
          </cell>
          <cell r="AN31">
            <v>9.9249213469213213</v>
          </cell>
          <cell r="AO31">
            <v>9.9249213469213213</v>
          </cell>
          <cell r="AP31">
            <v>9.9249213469213213</v>
          </cell>
          <cell r="AQ31">
            <v>9.9249213469213213</v>
          </cell>
          <cell r="AR31">
            <v>9.9249213469213213</v>
          </cell>
          <cell r="AS31">
            <v>9.9249213469213213</v>
          </cell>
          <cell r="AT31">
            <v>9.9249213469213213</v>
          </cell>
          <cell r="AU31">
            <v>9.9249213469213213</v>
          </cell>
          <cell r="AV31">
            <v>9.9249213469213213</v>
          </cell>
          <cell r="AW31">
            <v>9.9249213469213213</v>
          </cell>
          <cell r="AY31">
            <v>119.09905616305585</v>
          </cell>
          <cell r="BA31">
            <v>10.508745764728602</v>
          </cell>
          <cell r="BB31">
            <v>10.508745764728602</v>
          </cell>
          <cell r="BC31">
            <v>10.508745764728602</v>
          </cell>
          <cell r="BD31">
            <v>10.508745764728602</v>
          </cell>
          <cell r="BE31">
            <v>10.508745764728602</v>
          </cell>
          <cell r="BF31">
            <v>10.508745764728602</v>
          </cell>
          <cell r="BG31">
            <v>10.508745764728602</v>
          </cell>
          <cell r="BH31">
            <v>10.508745764728602</v>
          </cell>
          <cell r="BI31">
            <v>10.508745764728602</v>
          </cell>
          <cell r="BJ31">
            <v>10.508745764728602</v>
          </cell>
          <cell r="BK31">
            <v>10.508745764728602</v>
          </cell>
          <cell r="BL31">
            <v>10.508745764728602</v>
          </cell>
          <cell r="BN31">
            <v>126.10494917674322</v>
          </cell>
          <cell r="BP31">
            <v>11.266599329088441</v>
          </cell>
          <cell r="BQ31">
            <v>11.266599329088441</v>
          </cell>
          <cell r="BR31">
            <v>11.266599329088441</v>
          </cell>
          <cell r="BS31">
            <v>11.266599329088441</v>
          </cell>
          <cell r="BT31">
            <v>11.266599329088441</v>
          </cell>
          <cell r="BU31">
            <v>11.266599329088441</v>
          </cell>
          <cell r="BV31">
            <v>11.266599329088441</v>
          </cell>
          <cell r="BW31">
            <v>11.266599329088441</v>
          </cell>
          <cell r="BX31">
            <v>11.266599329088441</v>
          </cell>
          <cell r="BY31">
            <v>11.266599329088441</v>
          </cell>
          <cell r="BZ31">
            <v>11.266599329088441</v>
          </cell>
          <cell r="CA31">
            <v>11.266599329088441</v>
          </cell>
          <cell r="CC31">
            <v>135.19919194906129</v>
          </cell>
        </row>
        <row r="32">
          <cell r="B32" t="str">
            <v>Facilities</v>
          </cell>
          <cell r="D32">
            <v>0.1334148857742834</v>
          </cell>
          <cell r="F32">
            <v>784.90625559969999</v>
          </cell>
          <cell r="H32">
            <v>109.28361168691303</v>
          </cell>
          <cell r="I32">
            <v>109.28361168691303</v>
          </cell>
          <cell r="J32">
            <v>109.28361168691303</v>
          </cell>
          <cell r="K32">
            <v>109.28361168691303</v>
          </cell>
          <cell r="L32">
            <v>109.28361168691303</v>
          </cell>
          <cell r="M32">
            <v>109.28361168691303</v>
          </cell>
          <cell r="N32">
            <v>109.28361168691303</v>
          </cell>
          <cell r="O32">
            <v>109.28361168691303</v>
          </cell>
          <cell r="P32">
            <v>109.28361168691303</v>
          </cell>
          <cell r="Q32">
            <v>109.28361168691303</v>
          </cell>
          <cell r="R32">
            <v>109.28361168691303</v>
          </cell>
          <cell r="S32">
            <v>109.28361168691303</v>
          </cell>
          <cell r="U32">
            <v>1311.4033402429563</v>
          </cell>
          <cell r="W32">
            <v>117.95325942871737</v>
          </cell>
          <cell r="X32">
            <v>117.95325942871737</v>
          </cell>
          <cell r="Y32">
            <v>117.95325942871737</v>
          </cell>
          <cell r="Z32">
            <v>117.95325942871737</v>
          </cell>
          <cell r="AA32">
            <v>117.95325942871737</v>
          </cell>
          <cell r="AB32">
            <v>117.95325942871737</v>
          </cell>
          <cell r="AC32">
            <v>117.95325942871737</v>
          </cell>
          <cell r="AD32">
            <v>117.95325942871737</v>
          </cell>
          <cell r="AE32">
            <v>117.95325942871737</v>
          </cell>
          <cell r="AF32">
            <v>117.95325942871737</v>
          </cell>
          <cell r="AG32">
            <v>117.95325942871737</v>
          </cell>
          <cell r="AH32">
            <v>117.95325942871737</v>
          </cell>
          <cell r="AJ32">
            <v>1415.4391131446084</v>
          </cell>
          <cell r="AL32">
            <v>128.23027242176656</v>
          </cell>
          <cell r="AM32">
            <v>128.23027242176656</v>
          </cell>
          <cell r="AN32">
            <v>128.23027242176656</v>
          </cell>
          <cell r="AO32">
            <v>128.23027242176656</v>
          </cell>
          <cell r="AP32">
            <v>128.23027242176656</v>
          </cell>
          <cell r="AQ32">
            <v>128.23027242176656</v>
          </cell>
          <cell r="AR32">
            <v>128.23027242176656</v>
          </cell>
          <cell r="AS32">
            <v>128.23027242176656</v>
          </cell>
          <cell r="AT32">
            <v>128.23027242176656</v>
          </cell>
          <cell r="AU32">
            <v>128.23027242176656</v>
          </cell>
          <cell r="AV32">
            <v>128.23027242176656</v>
          </cell>
          <cell r="AW32">
            <v>128.23027242176656</v>
          </cell>
          <cell r="AY32">
            <v>1538.7632690611986</v>
          </cell>
          <cell r="BA32">
            <v>135.77330087761717</v>
          </cell>
          <cell r="BB32">
            <v>135.77330087761717</v>
          </cell>
          <cell r="BC32">
            <v>135.77330087761717</v>
          </cell>
          <cell r="BD32">
            <v>135.77330087761717</v>
          </cell>
          <cell r="BE32">
            <v>135.77330087761717</v>
          </cell>
          <cell r="BF32">
            <v>135.77330087761717</v>
          </cell>
          <cell r="BG32">
            <v>135.77330087761717</v>
          </cell>
          <cell r="BH32">
            <v>135.77330087761717</v>
          </cell>
          <cell r="BI32">
            <v>135.77330087761717</v>
          </cell>
          <cell r="BJ32">
            <v>135.77330087761717</v>
          </cell>
          <cell r="BK32">
            <v>135.77330087761717</v>
          </cell>
          <cell r="BL32">
            <v>135.77330087761717</v>
          </cell>
          <cell r="BN32">
            <v>1629.279610531406</v>
          </cell>
          <cell r="BP32">
            <v>145.56479096774407</v>
          </cell>
          <cell r="BQ32">
            <v>145.56479096774407</v>
          </cell>
          <cell r="BR32">
            <v>145.56479096774407</v>
          </cell>
          <cell r="BS32">
            <v>145.56479096774407</v>
          </cell>
          <cell r="BT32">
            <v>145.56479096774407</v>
          </cell>
          <cell r="BU32">
            <v>145.56479096774407</v>
          </cell>
          <cell r="BV32">
            <v>145.56479096774407</v>
          </cell>
          <cell r="BW32">
            <v>145.56479096774407</v>
          </cell>
          <cell r="BX32">
            <v>145.56479096774407</v>
          </cell>
          <cell r="BY32">
            <v>145.56479096774407</v>
          </cell>
          <cell r="BZ32">
            <v>145.56479096774407</v>
          </cell>
          <cell r="CA32">
            <v>145.56479096774407</v>
          </cell>
          <cell r="CC32">
            <v>1746.7774916129288</v>
          </cell>
        </row>
        <row r="33">
          <cell r="B33" t="str">
            <v>General &amp; Aministrative</v>
          </cell>
          <cell r="D33">
            <v>0.18692723935443339</v>
          </cell>
          <cell r="F33">
            <v>1979.3943072657553</v>
          </cell>
          <cell r="H33">
            <v>153.11697582140565</v>
          </cell>
          <cell r="I33">
            <v>153.11697582140565</v>
          </cell>
          <cell r="J33">
            <v>153.11697582140565</v>
          </cell>
          <cell r="K33">
            <v>153.11697582140565</v>
          </cell>
          <cell r="L33">
            <v>153.11697582140565</v>
          </cell>
          <cell r="M33">
            <v>153.11697582140565</v>
          </cell>
          <cell r="N33">
            <v>153.11697582140565</v>
          </cell>
          <cell r="O33">
            <v>153.11697582140565</v>
          </cell>
          <cell r="P33">
            <v>153.11697582140565</v>
          </cell>
          <cell r="Q33">
            <v>153.11697582140565</v>
          </cell>
          <cell r="R33">
            <v>153.11697582140565</v>
          </cell>
          <cell r="S33">
            <v>153.11697582140565</v>
          </cell>
          <cell r="U33">
            <v>1837.4037098568676</v>
          </cell>
          <cell r="W33">
            <v>165.26399606690259</v>
          </cell>
          <cell r="X33">
            <v>165.26399606690259</v>
          </cell>
          <cell r="Y33">
            <v>165.26399606690259</v>
          </cell>
          <cell r="Z33">
            <v>165.26399606690259</v>
          </cell>
          <cell r="AA33">
            <v>165.26399606690259</v>
          </cell>
          <cell r="AB33">
            <v>165.26399606690259</v>
          </cell>
          <cell r="AC33">
            <v>165.26399606690259</v>
          </cell>
          <cell r="AD33">
            <v>165.26399606690259</v>
          </cell>
          <cell r="AE33">
            <v>165.26399606690259</v>
          </cell>
          <cell r="AF33">
            <v>165.26399606690259</v>
          </cell>
          <cell r="AG33">
            <v>165.26399606690259</v>
          </cell>
          <cell r="AH33">
            <v>165.26399606690259</v>
          </cell>
          <cell r="AJ33">
            <v>1983.167952802831</v>
          </cell>
          <cell r="AL33">
            <v>179.66309146357699</v>
          </cell>
          <cell r="AM33">
            <v>179.66309146357699</v>
          </cell>
          <cell r="AN33">
            <v>179.66309146357699</v>
          </cell>
          <cell r="AO33">
            <v>179.66309146357699</v>
          </cell>
          <cell r="AP33">
            <v>179.66309146357699</v>
          </cell>
          <cell r="AQ33">
            <v>179.66309146357699</v>
          </cell>
          <cell r="AR33">
            <v>179.66309146357699</v>
          </cell>
          <cell r="AS33">
            <v>179.66309146357699</v>
          </cell>
          <cell r="AT33">
            <v>179.66309146357699</v>
          </cell>
          <cell r="AU33">
            <v>179.66309146357699</v>
          </cell>
          <cell r="AV33">
            <v>179.66309146357699</v>
          </cell>
          <cell r="AW33">
            <v>179.66309146357699</v>
          </cell>
          <cell r="AY33">
            <v>2155.957097562924</v>
          </cell>
          <cell r="BA33">
            <v>190.23160844308094</v>
          </cell>
          <cell r="BB33">
            <v>190.23160844308094</v>
          </cell>
          <cell r="BC33">
            <v>190.23160844308094</v>
          </cell>
          <cell r="BD33">
            <v>190.23160844308094</v>
          </cell>
          <cell r="BE33">
            <v>190.23160844308094</v>
          </cell>
          <cell r="BF33">
            <v>190.23160844308094</v>
          </cell>
          <cell r="BG33">
            <v>190.23160844308094</v>
          </cell>
          <cell r="BH33">
            <v>190.23160844308094</v>
          </cell>
          <cell r="BI33">
            <v>190.23160844308094</v>
          </cell>
          <cell r="BJ33">
            <v>190.23160844308094</v>
          </cell>
          <cell r="BK33">
            <v>190.23160844308094</v>
          </cell>
          <cell r="BL33">
            <v>190.23160844308094</v>
          </cell>
          <cell r="BN33">
            <v>2282.7793013169712</v>
          </cell>
          <cell r="BP33">
            <v>203.95043900004202</v>
          </cell>
          <cell r="BQ33">
            <v>203.95043900004202</v>
          </cell>
          <cell r="BR33">
            <v>203.95043900004202</v>
          </cell>
          <cell r="BS33">
            <v>203.95043900004202</v>
          </cell>
          <cell r="BT33">
            <v>203.95043900004202</v>
          </cell>
          <cell r="BU33">
            <v>203.95043900004202</v>
          </cell>
          <cell r="BV33">
            <v>203.95043900004202</v>
          </cell>
          <cell r="BW33">
            <v>203.95043900004202</v>
          </cell>
          <cell r="BX33">
            <v>203.95043900004202</v>
          </cell>
          <cell r="BY33">
            <v>203.95043900004202</v>
          </cell>
          <cell r="BZ33">
            <v>203.95043900004202</v>
          </cell>
          <cell r="CA33">
            <v>203.95043900004202</v>
          </cell>
          <cell r="CC33">
            <v>2447.4052680005043</v>
          </cell>
        </row>
        <row r="34">
          <cell r="B34" t="str">
            <v>Total Cost of Revenue</v>
          </cell>
          <cell r="F34">
            <v>2841.9303481279553</v>
          </cell>
          <cell r="H34">
            <v>270.85905234673533</v>
          </cell>
          <cell r="I34">
            <v>270.85905234673533</v>
          </cell>
          <cell r="J34">
            <v>270.85905234673533</v>
          </cell>
          <cell r="K34">
            <v>270.85905234673533</v>
          </cell>
          <cell r="L34">
            <v>270.85905234673533</v>
          </cell>
          <cell r="M34">
            <v>270.85905234673533</v>
          </cell>
          <cell r="N34">
            <v>270.85905234673533</v>
          </cell>
          <cell r="O34">
            <v>270.85905234673533</v>
          </cell>
          <cell r="P34">
            <v>270.85905234673533</v>
          </cell>
          <cell r="Q34">
            <v>270.85905234673533</v>
          </cell>
          <cell r="R34">
            <v>270.85905234673533</v>
          </cell>
          <cell r="S34">
            <v>270.85905234673533</v>
          </cell>
          <cell r="U34">
            <v>3250.3086281608239</v>
          </cell>
          <cell r="W34">
            <v>292.34674419071149</v>
          </cell>
          <cell r="X34">
            <v>292.34674419071149</v>
          </cell>
          <cell r="Y34">
            <v>292.34674419071149</v>
          </cell>
          <cell r="Z34">
            <v>292.34674419071149</v>
          </cell>
          <cell r="AA34">
            <v>292.34674419071149</v>
          </cell>
          <cell r="AB34">
            <v>292.34674419071149</v>
          </cell>
          <cell r="AC34">
            <v>292.34674419071149</v>
          </cell>
          <cell r="AD34">
            <v>292.34674419071149</v>
          </cell>
          <cell r="AE34">
            <v>292.34674419071149</v>
          </cell>
          <cell r="AF34">
            <v>292.34674419071149</v>
          </cell>
          <cell r="AG34">
            <v>292.34674419071149</v>
          </cell>
          <cell r="AH34">
            <v>292.34674419071149</v>
          </cell>
          <cell r="AJ34">
            <v>3508.1609302885381</v>
          </cell>
          <cell r="AL34">
            <v>317.81828523226488</v>
          </cell>
          <cell r="AM34">
            <v>317.81828523226488</v>
          </cell>
          <cell r="AN34">
            <v>317.81828523226488</v>
          </cell>
          <cell r="AO34">
            <v>317.81828523226488</v>
          </cell>
          <cell r="AP34">
            <v>317.81828523226488</v>
          </cell>
          <cell r="AQ34">
            <v>317.81828523226488</v>
          </cell>
          <cell r="AR34">
            <v>317.81828523226488</v>
          </cell>
          <cell r="AS34">
            <v>317.81828523226488</v>
          </cell>
          <cell r="AT34">
            <v>317.81828523226488</v>
          </cell>
          <cell r="AU34">
            <v>317.81828523226488</v>
          </cell>
          <cell r="AV34">
            <v>317.81828523226488</v>
          </cell>
          <cell r="AW34">
            <v>317.81828523226488</v>
          </cell>
          <cell r="AY34">
            <v>3813.8194227871782</v>
          </cell>
          <cell r="BA34">
            <v>336.51365508542676</v>
          </cell>
          <cell r="BB34">
            <v>336.51365508542676</v>
          </cell>
          <cell r="BC34">
            <v>336.51365508542676</v>
          </cell>
          <cell r="BD34">
            <v>336.51365508542676</v>
          </cell>
          <cell r="BE34">
            <v>336.51365508542676</v>
          </cell>
          <cell r="BF34">
            <v>336.51365508542676</v>
          </cell>
          <cell r="BG34">
            <v>336.51365508542676</v>
          </cell>
          <cell r="BH34">
            <v>336.51365508542676</v>
          </cell>
          <cell r="BI34">
            <v>336.51365508542676</v>
          </cell>
          <cell r="BJ34">
            <v>336.51365508542676</v>
          </cell>
          <cell r="BK34">
            <v>336.51365508542676</v>
          </cell>
          <cell r="BL34">
            <v>336.51365508542676</v>
          </cell>
          <cell r="BN34">
            <v>4038.1638610251202</v>
          </cell>
          <cell r="BP34">
            <v>360.78182929687455</v>
          </cell>
          <cell r="BQ34">
            <v>360.78182929687455</v>
          </cell>
          <cell r="BR34">
            <v>360.78182929687455</v>
          </cell>
          <cell r="BS34">
            <v>360.78182929687455</v>
          </cell>
          <cell r="BT34">
            <v>360.78182929687455</v>
          </cell>
          <cell r="BU34">
            <v>360.78182929687455</v>
          </cell>
          <cell r="BV34">
            <v>360.78182929687455</v>
          </cell>
          <cell r="BW34">
            <v>360.78182929687455</v>
          </cell>
          <cell r="BX34">
            <v>360.78182929687455</v>
          </cell>
          <cell r="BY34">
            <v>360.78182929687455</v>
          </cell>
          <cell r="BZ34">
            <v>360.78182929687455</v>
          </cell>
          <cell r="CA34">
            <v>360.78182929687455</v>
          </cell>
          <cell r="CC34">
            <v>4329.3819515624946</v>
          </cell>
        </row>
        <row r="36">
          <cell r="B36" t="str">
            <v>School Contribution</v>
          </cell>
          <cell r="D36" t="str">
            <v>FY17</v>
          </cell>
          <cell r="F36">
            <v>1572.7540028950002</v>
          </cell>
          <cell r="H36">
            <v>-622.14906133396892</v>
          </cell>
          <cell r="I36">
            <v>169.07458512484925</v>
          </cell>
          <cell r="J36">
            <v>169.07458512484925</v>
          </cell>
          <cell r="K36">
            <v>169.07458512484925</v>
          </cell>
          <cell r="L36">
            <v>169.07458512484925</v>
          </cell>
          <cell r="M36">
            <v>169.07458512484925</v>
          </cell>
          <cell r="N36">
            <v>169.07458512484925</v>
          </cell>
          <cell r="O36">
            <v>169.07458512484925</v>
          </cell>
          <cell r="P36">
            <v>169.07458512484925</v>
          </cell>
          <cell r="Q36">
            <v>169.07458512484925</v>
          </cell>
          <cell r="R36">
            <v>169.07458512484925</v>
          </cell>
          <cell r="S36">
            <v>169.07458512484925</v>
          </cell>
          <cell r="U36">
            <v>1237.6713750393747</v>
          </cell>
          <cell r="W36">
            <v>-674.44859431713553</v>
          </cell>
          <cell r="X36">
            <v>132.59952507085887</v>
          </cell>
          <cell r="Y36">
            <v>132.59952507085887</v>
          </cell>
          <cell r="Z36">
            <v>219.51239946648928</v>
          </cell>
          <cell r="AA36">
            <v>214.54594950102461</v>
          </cell>
          <cell r="AB36">
            <v>209.60709092425708</v>
          </cell>
          <cell r="AC36">
            <v>204.69567045069385</v>
          </cell>
          <cell r="AD36">
            <v>199.81153564642813</v>
          </cell>
          <cell r="AE36">
            <v>194.95453492440851</v>
          </cell>
          <cell r="AF36">
            <v>190.12451753973306</v>
          </cell>
          <cell r="AG36">
            <v>185.32133358497271</v>
          </cell>
          <cell r="AH36">
            <v>180.54483398551662</v>
          </cell>
          <cell r="AJ36">
            <v>1389.8683218481074</v>
          </cell>
          <cell r="AL36">
            <v>-736.19359090956641</v>
          </cell>
          <cell r="AM36">
            <v>175.6466227497308</v>
          </cell>
          <cell r="AN36">
            <v>175.6466227497308</v>
          </cell>
          <cell r="AO36">
            <v>238.96885980940419</v>
          </cell>
          <cell r="AP36">
            <v>233.55129063874324</v>
          </cell>
          <cell r="AQ36">
            <v>228.16381907458617</v>
          </cell>
          <cell r="AR36">
            <v>222.80627790800736</v>
          </cell>
          <cell r="AS36">
            <v>217.4785008590211</v>
          </cell>
          <cell r="AT36">
            <v>212.18032257141772</v>
          </cell>
          <cell r="AU36">
            <v>206.91157860763451</v>
          </cell>
          <cell r="AV36">
            <v>201.67210544365025</v>
          </cell>
          <cell r="AW36">
            <v>196.46174046390979</v>
          </cell>
          <cell r="AY36">
            <v>1573.2941499662684</v>
          </cell>
          <cell r="BA36">
            <v>-781.95526147549356</v>
          </cell>
          <cell r="BB36">
            <v>212.71043825785648</v>
          </cell>
          <cell r="BC36">
            <v>212.71043825785648</v>
          </cell>
          <cell r="BD36">
            <v>251.46364733837675</v>
          </cell>
          <cell r="BE36">
            <v>245.72243117829964</v>
          </cell>
          <cell r="BF36">
            <v>240.01311066355618</v>
          </cell>
          <cell r="BG36">
            <v>234.33550859611739</v>
          </cell>
          <cell r="BH36">
            <v>228.68944876238618</v>
          </cell>
          <cell r="BI36">
            <v>223.07475592773142</v>
          </cell>
          <cell r="BJ36">
            <v>217.49125583104671</v>
          </cell>
          <cell r="BK36">
            <v>211.93877517934391</v>
          </cell>
          <cell r="BL36">
            <v>206.41714164237271</v>
          </cell>
          <cell r="BN36">
            <v>1702.6116901594514</v>
          </cell>
          <cell r="BP36">
            <v>-840.91883476286773</v>
          </cell>
          <cell r="BQ36">
            <v>213.16845222728</v>
          </cell>
          <cell r="BR36">
            <v>213.16845222728</v>
          </cell>
          <cell r="BS36">
            <v>279.04890766416418</v>
          </cell>
          <cell r="BT36">
            <v>272.8268646506807</v>
          </cell>
          <cell r="BU36">
            <v>266.63938854282776</v>
          </cell>
          <cell r="BV36">
            <v>260.48628730224061</v>
          </cell>
          <cell r="BW36">
            <v>254.36736995743456</v>
          </cell>
          <cell r="BX36">
            <v>248.28244659787731</v>
          </cell>
          <cell r="BY36">
            <v>242.23132836809521</v>
          </cell>
          <cell r="BZ36">
            <v>236.21382746181223</v>
          </cell>
          <cell r="CA36">
            <v>230.22975711611946</v>
          </cell>
          <cell r="CC36">
            <v>1875.7442473529445</v>
          </cell>
        </row>
        <row r="37">
          <cell r="D37" t="str">
            <v>% Revenue</v>
          </cell>
        </row>
        <row r="38">
          <cell r="B38" t="str">
            <v>Interest Income</v>
          </cell>
          <cell r="D38">
            <v>-7.6949353916697918E-4</v>
          </cell>
          <cell r="F38">
            <v>-1.9462957285</v>
          </cell>
          <cell r="H38">
            <v>-0.6303122222222225</v>
          </cell>
          <cell r="I38">
            <v>-0.6303122222222225</v>
          </cell>
          <cell r="J38">
            <v>-0.6303122222222225</v>
          </cell>
          <cell r="K38">
            <v>-0.6303122222222225</v>
          </cell>
          <cell r="L38">
            <v>-0.6303122222222225</v>
          </cell>
          <cell r="M38">
            <v>-0.6303122222222225</v>
          </cell>
          <cell r="N38">
            <v>-0.6303122222222225</v>
          </cell>
          <cell r="O38">
            <v>-0.6303122222222225</v>
          </cell>
          <cell r="P38">
            <v>-0.6303122222222225</v>
          </cell>
          <cell r="Q38">
            <v>-0.6303122222222225</v>
          </cell>
          <cell r="R38">
            <v>-0.6303122222222225</v>
          </cell>
          <cell r="S38">
            <v>-0.6303122222222225</v>
          </cell>
          <cell r="U38">
            <v>-7.5637466666666704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C38">
            <v>0</v>
          </cell>
        </row>
        <row r="39">
          <cell r="B39" t="str">
            <v xml:space="preserve">Interest Expense </v>
          </cell>
          <cell r="D39">
            <v>8.0272166926737161E-4</v>
          </cell>
          <cell r="F39">
            <v>6.0512450480000011</v>
          </cell>
          <cell r="H39">
            <v>0.65753025000000043</v>
          </cell>
          <cell r="I39">
            <v>0.65753025000000043</v>
          </cell>
          <cell r="J39">
            <v>0.65753025000000043</v>
          </cell>
          <cell r="K39">
            <v>0.65753025000000043</v>
          </cell>
          <cell r="L39">
            <v>0.65753025000000043</v>
          </cell>
          <cell r="M39">
            <v>0.65753025000000043</v>
          </cell>
          <cell r="N39">
            <v>0.65753025000000043</v>
          </cell>
          <cell r="O39">
            <v>0.65753025000000043</v>
          </cell>
          <cell r="P39">
            <v>0.65753025000000043</v>
          </cell>
          <cell r="Q39">
            <v>0.65753025000000043</v>
          </cell>
          <cell r="R39">
            <v>0.65753025000000043</v>
          </cell>
          <cell r="S39">
            <v>0.65753025000000043</v>
          </cell>
          <cell r="U39">
            <v>7.8903630000000051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</row>
        <row r="40">
          <cell r="B40" t="str">
            <v>Depreciation &amp; Amortization</v>
          </cell>
          <cell r="D40">
            <v>1.9028850700461866E-2</v>
          </cell>
          <cell r="F40">
            <v>112.49666944499999</v>
          </cell>
          <cell r="H40">
            <v>15.587027779761909</v>
          </cell>
          <cell r="I40">
            <v>15.587027779761909</v>
          </cell>
          <cell r="J40">
            <v>15.587027779761909</v>
          </cell>
          <cell r="K40">
            <v>15.587027779761909</v>
          </cell>
          <cell r="L40">
            <v>15.587027779761909</v>
          </cell>
          <cell r="M40">
            <v>15.587027779761909</v>
          </cell>
          <cell r="N40">
            <v>15.587027779761909</v>
          </cell>
          <cell r="O40">
            <v>15.587027779761909</v>
          </cell>
          <cell r="P40">
            <v>15.587027779761909</v>
          </cell>
          <cell r="Q40">
            <v>15.587027779761909</v>
          </cell>
          <cell r="R40">
            <v>15.587027779761909</v>
          </cell>
          <cell r="S40">
            <v>15.587027779761909</v>
          </cell>
          <cell r="U40">
            <v>187.0443333571429</v>
          </cell>
        </row>
        <row r="41">
          <cell r="B41" t="str">
            <v>Total Other Expenses</v>
          </cell>
          <cell r="F41">
            <v>116.60161876449999</v>
          </cell>
          <cell r="H41">
            <v>15.614245807539687</v>
          </cell>
          <cell r="I41">
            <v>15.614245807539687</v>
          </cell>
          <cell r="J41">
            <v>15.614245807539687</v>
          </cell>
          <cell r="K41">
            <v>15.614245807539687</v>
          </cell>
          <cell r="L41">
            <v>15.614245807539687</v>
          </cell>
          <cell r="M41">
            <v>15.614245807539687</v>
          </cell>
          <cell r="N41">
            <v>15.614245807539687</v>
          </cell>
          <cell r="O41">
            <v>15.614245807539687</v>
          </cell>
          <cell r="P41">
            <v>15.614245807539687</v>
          </cell>
          <cell r="Q41">
            <v>15.614245807539687</v>
          </cell>
          <cell r="R41">
            <v>15.614245807539687</v>
          </cell>
          <cell r="S41">
            <v>15.614245807539687</v>
          </cell>
          <cell r="U41">
            <v>187.37094969047624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C41">
            <v>0</v>
          </cell>
        </row>
        <row r="43">
          <cell r="B43" t="str">
            <v>Income Before Income Tax Expense and NCI</v>
          </cell>
          <cell r="F43">
            <v>1456.1523841305002</v>
          </cell>
          <cell r="H43">
            <v>-637.76330714150856</v>
          </cell>
          <cell r="I43">
            <v>153.46033931730958</v>
          </cell>
          <cell r="J43">
            <v>153.46033931730958</v>
          </cell>
          <cell r="K43">
            <v>153.46033931730958</v>
          </cell>
          <cell r="L43">
            <v>153.46033931730958</v>
          </cell>
          <cell r="M43">
            <v>153.46033931730958</v>
          </cell>
          <cell r="N43">
            <v>153.46033931730958</v>
          </cell>
          <cell r="O43">
            <v>153.46033931730958</v>
          </cell>
          <cell r="P43">
            <v>153.46033931730958</v>
          </cell>
          <cell r="Q43">
            <v>153.46033931730958</v>
          </cell>
          <cell r="R43">
            <v>153.46033931730958</v>
          </cell>
          <cell r="S43">
            <v>153.46033931730958</v>
          </cell>
          <cell r="U43">
            <v>1050.3004253488984</v>
          </cell>
          <cell r="W43">
            <v>-674.44859431713553</v>
          </cell>
          <cell r="X43">
            <v>132.59952507085887</v>
          </cell>
          <cell r="Y43">
            <v>132.59952507085887</v>
          </cell>
          <cell r="Z43">
            <v>219.51239946648928</v>
          </cell>
          <cell r="AA43">
            <v>214.54594950102461</v>
          </cell>
          <cell r="AB43">
            <v>209.60709092425708</v>
          </cell>
          <cell r="AC43">
            <v>204.69567045069385</v>
          </cell>
          <cell r="AD43">
            <v>199.81153564642813</v>
          </cell>
          <cell r="AE43">
            <v>194.95453492440851</v>
          </cell>
          <cell r="AF43">
            <v>190.12451753973306</v>
          </cell>
          <cell r="AG43">
            <v>185.32133358497271</v>
          </cell>
          <cell r="AH43">
            <v>180.54483398551662</v>
          </cell>
          <cell r="AJ43">
            <v>1389.8683218481074</v>
          </cell>
          <cell r="AL43">
            <v>-736.19359090956641</v>
          </cell>
          <cell r="AM43">
            <v>175.6466227497308</v>
          </cell>
          <cell r="AN43">
            <v>175.6466227497308</v>
          </cell>
          <cell r="AO43">
            <v>238.96885980940419</v>
          </cell>
          <cell r="AP43">
            <v>233.55129063874324</v>
          </cell>
          <cell r="AQ43">
            <v>228.16381907458617</v>
          </cell>
          <cell r="AR43">
            <v>222.80627790800736</v>
          </cell>
          <cell r="AS43">
            <v>217.4785008590211</v>
          </cell>
          <cell r="AT43">
            <v>212.18032257141772</v>
          </cell>
          <cell r="AU43">
            <v>206.91157860763451</v>
          </cell>
          <cell r="AV43">
            <v>201.67210544365025</v>
          </cell>
          <cell r="AW43">
            <v>196.46174046390979</v>
          </cell>
          <cell r="AY43">
            <v>1573.2941499662684</v>
          </cell>
          <cell r="BA43">
            <v>-781.95526147549356</v>
          </cell>
          <cell r="BB43">
            <v>212.71043825785648</v>
          </cell>
          <cell r="BC43">
            <v>212.71043825785648</v>
          </cell>
          <cell r="BD43">
            <v>251.46364733837675</v>
          </cell>
          <cell r="BE43">
            <v>245.72243117829964</v>
          </cell>
          <cell r="BF43">
            <v>240.01311066355618</v>
          </cell>
          <cell r="BG43">
            <v>234.33550859611739</v>
          </cell>
          <cell r="BH43">
            <v>228.68944876238618</v>
          </cell>
          <cell r="BI43">
            <v>223.07475592773142</v>
          </cell>
          <cell r="BJ43">
            <v>217.49125583104671</v>
          </cell>
          <cell r="BK43">
            <v>211.93877517934391</v>
          </cell>
          <cell r="BL43">
            <v>206.41714164237271</v>
          </cell>
          <cell r="BN43">
            <v>1702.6116901594514</v>
          </cell>
          <cell r="BP43">
            <v>-840.91883476286773</v>
          </cell>
          <cell r="BQ43">
            <v>213.16845222728</v>
          </cell>
          <cell r="BR43">
            <v>213.16845222728</v>
          </cell>
          <cell r="BS43">
            <v>279.04890766416418</v>
          </cell>
          <cell r="BT43">
            <v>272.8268646506807</v>
          </cell>
          <cell r="BU43">
            <v>266.63938854282776</v>
          </cell>
          <cell r="BV43">
            <v>260.48628730224061</v>
          </cell>
          <cell r="BW43">
            <v>254.36736995743456</v>
          </cell>
          <cell r="BX43">
            <v>248.28244659787731</v>
          </cell>
          <cell r="BY43">
            <v>242.23132836809521</v>
          </cell>
          <cell r="BZ43">
            <v>236.21382746181223</v>
          </cell>
          <cell r="CA43">
            <v>230.22975711611946</v>
          </cell>
          <cell r="CC43">
            <v>1875.7442473529445</v>
          </cell>
        </row>
        <row r="44">
          <cell r="B44" t="str">
            <v>Minority Interest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C44">
            <v>0</v>
          </cell>
        </row>
        <row r="45">
          <cell r="B45" t="str">
            <v xml:space="preserve">Income Tax Benefit (Provision) </v>
          </cell>
          <cell r="F45">
            <v>-4.8443369880000011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Y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C45">
            <v>0</v>
          </cell>
        </row>
        <row r="46">
          <cell r="B46" t="str">
            <v>Net Income</v>
          </cell>
          <cell r="F46">
            <v>1451.3080471425003</v>
          </cell>
          <cell r="H46">
            <v>-637.76330714150856</v>
          </cell>
          <cell r="I46">
            <v>153.46033931730958</v>
          </cell>
          <cell r="J46">
            <v>153.46033931730958</v>
          </cell>
          <cell r="K46">
            <v>153.46033931730958</v>
          </cell>
          <cell r="L46">
            <v>153.46033931730958</v>
          </cell>
          <cell r="M46">
            <v>153.46033931730958</v>
          </cell>
          <cell r="N46">
            <v>153.46033931730958</v>
          </cell>
          <cell r="O46">
            <v>153.46033931730958</v>
          </cell>
          <cell r="P46">
            <v>153.46033931730958</v>
          </cell>
          <cell r="Q46">
            <v>153.46033931730958</v>
          </cell>
          <cell r="R46">
            <v>153.46033931730958</v>
          </cell>
          <cell r="S46">
            <v>153.46033931730958</v>
          </cell>
          <cell r="U46">
            <v>1050.3004253488984</v>
          </cell>
          <cell r="W46">
            <v>-674.44859431713553</v>
          </cell>
          <cell r="X46">
            <v>132.59952507085887</v>
          </cell>
          <cell r="Y46">
            <v>132.59952507085887</v>
          </cell>
          <cell r="Z46">
            <v>219.51239946648928</v>
          </cell>
          <cell r="AA46">
            <v>214.54594950102461</v>
          </cell>
          <cell r="AB46">
            <v>209.60709092425708</v>
          </cell>
          <cell r="AC46">
            <v>204.69567045069385</v>
          </cell>
          <cell r="AD46">
            <v>199.81153564642813</v>
          </cell>
          <cell r="AE46">
            <v>194.95453492440851</v>
          </cell>
          <cell r="AF46">
            <v>190.12451753973306</v>
          </cell>
          <cell r="AG46">
            <v>185.32133358497271</v>
          </cell>
          <cell r="AH46">
            <v>180.54483398551662</v>
          </cell>
          <cell r="AJ46">
            <v>1389.8683218481074</v>
          </cell>
          <cell r="AL46">
            <v>-736.19359090956641</v>
          </cell>
          <cell r="AM46">
            <v>175.6466227497308</v>
          </cell>
          <cell r="AN46">
            <v>175.6466227497308</v>
          </cell>
          <cell r="AO46">
            <v>238.96885980940419</v>
          </cell>
          <cell r="AP46">
            <v>233.55129063874324</v>
          </cell>
          <cell r="AQ46">
            <v>228.16381907458617</v>
          </cell>
          <cell r="AR46">
            <v>222.80627790800736</v>
          </cell>
          <cell r="AS46">
            <v>217.4785008590211</v>
          </cell>
          <cell r="AT46">
            <v>212.18032257141772</v>
          </cell>
          <cell r="AU46">
            <v>206.91157860763451</v>
          </cell>
          <cell r="AV46">
            <v>201.67210544365025</v>
          </cell>
          <cell r="AW46">
            <v>196.46174046390979</v>
          </cell>
          <cell r="AY46">
            <v>1573.2941499662684</v>
          </cell>
          <cell r="BA46">
            <v>-781.95526147549356</v>
          </cell>
          <cell r="BB46">
            <v>212.71043825785648</v>
          </cell>
          <cell r="BC46">
            <v>212.71043825785648</v>
          </cell>
          <cell r="BD46">
            <v>251.46364733837675</v>
          </cell>
          <cell r="BE46">
            <v>245.72243117829964</v>
          </cell>
          <cell r="BF46">
            <v>240.01311066355618</v>
          </cell>
          <cell r="BG46">
            <v>234.33550859611739</v>
          </cell>
          <cell r="BH46">
            <v>228.68944876238618</v>
          </cell>
          <cell r="BI46">
            <v>223.07475592773142</v>
          </cell>
          <cell r="BJ46">
            <v>217.49125583104671</v>
          </cell>
          <cell r="BK46">
            <v>211.93877517934391</v>
          </cell>
          <cell r="BL46">
            <v>206.41714164237271</v>
          </cell>
          <cell r="BN46">
            <v>1702.6116901594514</v>
          </cell>
          <cell r="BP46">
            <v>-840.91883476286773</v>
          </cell>
          <cell r="BQ46">
            <v>213.16845222728</v>
          </cell>
          <cell r="BR46">
            <v>213.16845222728</v>
          </cell>
          <cell r="BS46">
            <v>279.04890766416418</v>
          </cell>
          <cell r="BT46">
            <v>272.8268646506807</v>
          </cell>
          <cell r="BU46">
            <v>266.63938854282776</v>
          </cell>
          <cell r="BV46">
            <v>260.48628730224061</v>
          </cell>
          <cell r="BW46">
            <v>254.36736995743456</v>
          </cell>
          <cell r="BX46">
            <v>248.28244659787731</v>
          </cell>
          <cell r="BY46">
            <v>242.23132836809521</v>
          </cell>
          <cell r="BZ46">
            <v>236.21382746181223</v>
          </cell>
          <cell r="CA46">
            <v>230.22975711611946</v>
          </cell>
          <cell r="CC46">
            <v>1875.7442473529445</v>
          </cell>
        </row>
        <row r="48">
          <cell r="B48" t="str">
            <v>Interest Income</v>
          </cell>
          <cell r="F48">
            <v>-1.9462957285</v>
          </cell>
          <cell r="H48">
            <v>-0.6303122222222225</v>
          </cell>
          <cell r="I48">
            <v>-0.6303122222222225</v>
          </cell>
          <cell r="J48">
            <v>-0.6303122222222225</v>
          </cell>
          <cell r="K48">
            <v>-0.6303122222222225</v>
          </cell>
          <cell r="L48">
            <v>-0.6303122222222225</v>
          </cell>
          <cell r="M48">
            <v>-0.6303122222222225</v>
          </cell>
          <cell r="N48">
            <v>-0.6303122222222225</v>
          </cell>
          <cell r="O48">
            <v>-0.6303122222222225</v>
          </cell>
          <cell r="P48">
            <v>-0.6303122222222225</v>
          </cell>
          <cell r="Q48">
            <v>-0.6303122222222225</v>
          </cell>
          <cell r="R48">
            <v>-0.6303122222222225</v>
          </cell>
          <cell r="S48">
            <v>-0.6303122222222225</v>
          </cell>
          <cell r="U48">
            <v>-7.5637466666666704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Y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</row>
        <row r="49">
          <cell r="B49" t="str">
            <v>Interest Expense</v>
          </cell>
          <cell r="F49">
            <v>6.0512450480000011</v>
          </cell>
          <cell r="H49">
            <v>0.65753025000000043</v>
          </cell>
          <cell r="I49">
            <v>0.65753025000000043</v>
          </cell>
          <cell r="J49">
            <v>0.65753025000000043</v>
          </cell>
          <cell r="K49">
            <v>0.65753025000000043</v>
          </cell>
          <cell r="L49">
            <v>0.65753025000000043</v>
          </cell>
          <cell r="M49">
            <v>0.65753025000000043</v>
          </cell>
          <cell r="N49">
            <v>0.65753025000000043</v>
          </cell>
          <cell r="O49">
            <v>0.65753025000000043</v>
          </cell>
          <cell r="P49">
            <v>0.65753025000000043</v>
          </cell>
          <cell r="Q49">
            <v>0.65753025000000043</v>
          </cell>
          <cell r="R49">
            <v>0.65753025000000043</v>
          </cell>
          <cell r="S49">
            <v>0.65753025000000043</v>
          </cell>
          <cell r="U49">
            <v>7.8903630000000051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</row>
        <row r="50">
          <cell r="B50" t="str">
            <v xml:space="preserve">Income Tax Benefit (Provision) </v>
          </cell>
          <cell r="F50">
            <v>4.8443369880000011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</row>
        <row r="51">
          <cell r="B51" t="str">
            <v>Depreciation &amp; Amortization</v>
          </cell>
          <cell r="F51">
            <v>112.49666944499999</v>
          </cell>
          <cell r="H51">
            <v>15.587027779761909</v>
          </cell>
          <cell r="I51">
            <v>15.587027779761909</v>
          </cell>
          <cell r="J51">
            <v>15.587027779761909</v>
          </cell>
          <cell r="K51">
            <v>15.587027779761909</v>
          </cell>
          <cell r="L51">
            <v>15.587027779761909</v>
          </cell>
          <cell r="M51">
            <v>15.587027779761909</v>
          </cell>
          <cell r="N51">
            <v>15.587027779761909</v>
          </cell>
          <cell r="O51">
            <v>15.587027779761909</v>
          </cell>
          <cell r="P51">
            <v>15.587027779761909</v>
          </cell>
          <cell r="Q51">
            <v>15.587027779761909</v>
          </cell>
          <cell r="R51">
            <v>15.587027779761909</v>
          </cell>
          <cell r="S51">
            <v>15.587027779761909</v>
          </cell>
          <cell r="U51">
            <v>187.0443333571429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</row>
        <row r="52">
          <cell r="B52" t="str">
            <v>EBITDA</v>
          </cell>
          <cell r="F52">
            <v>1572.7540028950002</v>
          </cell>
          <cell r="H52">
            <v>-622.1490613339688</v>
          </cell>
          <cell r="I52">
            <v>169.07458512484928</v>
          </cell>
          <cell r="J52">
            <v>169.07458512484928</v>
          </cell>
          <cell r="K52">
            <v>169.07458512484928</v>
          </cell>
          <cell r="L52">
            <v>169.07458512484928</v>
          </cell>
          <cell r="M52">
            <v>169.07458512484928</v>
          </cell>
          <cell r="N52">
            <v>169.07458512484928</v>
          </cell>
          <cell r="O52">
            <v>169.07458512484928</v>
          </cell>
          <cell r="P52">
            <v>169.07458512484928</v>
          </cell>
          <cell r="Q52">
            <v>169.07458512484928</v>
          </cell>
          <cell r="R52">
            <v>169.07458512484928</v>
          </cell>
          <cell r="S52">
            <v>169.07458512484928</v>
          </cell>
          <cell r="U52">
            <v>1237.6713750393747</v>
          </cell>
          <cell r="W52">
            <v>-674.44859431713553</v>
          </cell>
          <cell r="X52">
            <v>132.59952507085887</v>
          </cell>
          <cell r="Y52">
            <v>132.59952507085887</v>
          </cell>
          <cell r="Z52">
            <v>219.51239946648928</v>
          </cell>
          <cell r="AA52">
            <v>214.54594950102461</v>
          </cell>
          <cell r="AB52">
            <v>209.60709092425708</v>
          </cell>
          <cell r="AC52">
            <v>204.69567045069385</v>
          </cell>
          <cell r="AD52">
            <v>199.81153564642813</v>
          </cell>
          <cell r="AE52">
            <v>194.95453492440851</v>
          </cell>
          <cell r="AF52">
            <v>190.12451753973306</v>
          </cell>
          <cell r="AG52">
            <v>185.32133358497271</v>
          </cell>
          <cell r="AH52">
            <v>180.54483398551662</v>
          </cell>
          <cell r="AJ52">
            <v>1389.8683218481074</v>
          </cell>
          <cell r="AL52">
            <v>-736.19359090956641</v>
          </cell>
          <cell r="AM52">
            <v>175.6466227497308</v>
          </cell>
          <cell r="AN52">
            <v>175.6466227497308</v>
          </cell>
          <cell r="AO52">
            <v>238.96885980940419</v>
          </cell>
          <cell r="AP52">
            <v>233.55129063874324</v>
          </cell>
          <cell r="AQ52">
            <v>228.16381907458617</v>
          </cell>
          <cell r="AR52">
            <v>222.80627790800736</v>
          </cell>
          <cell r="AS52">
            <v>217.4785008590211</v>
          </cell>
          <cell r="AT52">
            <v>212.18032257141772</v>
          </cell>
          <cell r="AU52">
            <v>206.91157860763451</v>
          </cell>
          <cell r="AV52">
            <v>201.67210544365025</v>
          </cell>
          <cell r="AW52">
            <v>196.46174046390979</v>
          </cell>
          <cell r="AY52">
            <v>1573.2941499662684</v>
          </cell>
          <cell r="BA52">
            <v>-781.95526147549356</v>
          </cell>
          <cell r="BB52">
            <v>212.71043825785648</v>
          </cell>
          <cell r="BC52">
            <v>212.71043825785648</v>
          </cell>
          <cell r="BD52">
            <v>251.46364733837675</v>
          </cell>
          <cell r="BE52">
            <v>245.72243117829964</v>
          </cell>
          <cell r="BF52">
            <v>240.01311066355618</v>
          </cell>
          <cell r="BG52">
            <v>234.33550859611739</v>
          </cell>
          <cell r="BH52">
            <v>228.68944876238618</v>
          </cell>
          <cell r="BI52">
            <v>223.07475592773142</v>
          </cell>
          <cell r="BJ52">
            <v>217.49125583104671</v>
          </cell>
          <cell r="BK52">
            <v>211.93877517934391</v>
          </cell>
          <cell r="BL52">
            <v>206.41714164237271</v>
          </cell>
          <cell r="BN52">
            <v>1702.6116901594514</v>
          </cell>
          <cell r="BP52">
            <v>-840.91883476286773</v>
          </cell>
          <cell r="BQ52">
            <v>213.16845222728</v>
          </cell>
          <cell r="BR52">
            <v>213.16845222728</v>
          </cell>
          <cell r="BS52">
            <v>279.04890766416418</v>
          </cell>
          <cell r="BT52">
            <v>272.8268646506807</v>
          </cell>
          <cell r="BU52">
            <v>266.63938854282776</v>
          </cell>
          <cell r="BV52">
            <v>260.48628730224061</v>
          </cell>
          <cell r="BW52">
            <v>254.36736995743456</v>
          </cell>
          <cell r="BX52">
            <v>248.28244659787731</v>
          </cell>
          <cell r="BY52">
            <v>242.23132836809521</v>
          </cell>
          <cell r="BZ52">
            <v>236.21382746181223</v>
          </cell>
          <cell r="CA52">
            <v>230.22975711611946</v>
          </cell>
          <cell r="CC52">
            <v>1875.7442473529445</v>
          </cell>
        </row>
        <row r="54">
          <cell r="B54" t="str">
            <v>Minority Interest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</row>
        <row r="55">
          <cell r="B55" t="str">
            <v xml:space="preserve">Restructuring Expenses </v>
          </cell>
          <cell r="F55">
            <v>0.61885200000000007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51.570999999999998</v>
          </cell>
          <cell r="Q55">
            <v>103.142</v>
          </cell>
          <cell r="R55">
            <v>103.142</v>
          </cell>
          <cell r="S55">
            <v>51.570999999999998</v>
          </cell>
          <cell r="U55">
            <v>309.42600000000004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C55">
            <v>0</v>
          </cell>
        </row>
        <row r="56">
          <cell r="B56" t="str">
            <v>Transaction Expenses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</row>
        <row r="57">
          <cell r="B57" t="str">
            <v>Adjusted EBITDA</v>
          </cell>
          <cell r="F57">
            <v>1573.3728548950003</v>
          </cell>
          <cell r="H57">
            <v>-622.1490613339688</v>
          </cell>
          <cell r="I57">
            <v>169.07458512484928</v>
          </cell>
          <cell r="J57">
            <v>169.07458512484928</v>
          </cell>
          <cell r="K57">
            <v>169.07458512484928</v>
          </cell>
          <cell r="L57">
            <v>169.07458512484928</v>
          </cell>
          <cell r="M57">
            <v>169.07458512484928</v>
          </cell>
          <cell r="N57">
            <v>169.07458512484928</v>
          </cell>
          <cell r="O57">
            <v>169.07458512484928</v>
          </cell>
          <cell r="P57">
            <v>220.64558512484928</v>
          </cell>
          <cell r="Q57">
            <v>272.2165851248493</v>
          </cell>
          <cell r="R57">
            <v>272.2165851248493</v>
          </cell>
          <cell r="S57">
            <v>220.64558512484928</v>
          </cell>
          <cell r="U57">
            <v>1547.0973750393746</v>
          </cell>
          <cell r="W57">
            <v>-674.44859431713553</v>
          </cell>
          <cell r="X57">
            <v>132.59952507085887</v>
          </cell>
          <cell r="Y57">
            <v>132.59952507085887</v>
          </cell>
          <cell r="Z57">
            <v>219.51239946648928</v>
          </cell>
          <cell r="AA57">
            <v>214.54594950102461</v>
          </cell>
          <cell r="AB57">
            <v>209.60709092425708</v>
          </cell>
          <cell r="AC57">
            <v>204.69567045069385</v>
          </cell>
          <cell r="AD57">
            <v>199.81153564642813</v>
          </cell>
          <cell r="AE57">
            <v>194.95453492440851</v>
          </cell>
          <cell r="AF57">
            <v>190.12451753973306</v>
          </cell>
          <cell r="AG57">
            <v>185.32133358497271</v>
          </cell>
          <cell r="AH57">
            <v>180.54483398551662</v>
          </cell>
          <cell r="AJ57">
            <v>1389.8683218481074</v>
          </cell>
          <cell r="AL57">
            <v>-736.19359090956641</v>
          </cell>
          <cell r="AM57">
            <v>175.6466227497308</v>
          </cell>
          <cell r="AN57">
            <v>175.6466227497308</v>
          </cell>
          <cell r="AO57">
            <v>238.96885980940419</v>
          </cell>
          <cell r="AP57">
            <v>233.55129063874324</v>
          </cell>
          <cell r="AQ57">
            <v>228.16381907458617</v>
          </cell>
          <cell r="AR57">
            <v>222.80627790800736</v>
          </cell>
          <cell r="AS57">
            <v>217.4785008590211</v>
          </cell>
          <cell r="AT57">
            <v>212.18032257141772</v>
          </cell>
          <cell r="AU57">
            <v>206.91157860763451</v>
          </cell>
          <cell r="AV57">
            <v>201.67210544365025</v>
          </cell>
          <cell r="AW57">
            <v>196.46174046390979</v>
          </cell>
          <cell r="AY57">
            <v>1573.2941499662684</v>
          </cell>
          <cell r="BA57">
            <v>-781.95526147549356</v>
          </cell>
          <cell r="BB57">
            <v>212.71043825785648</v>
          </cell>
          <cell r="BC57">
            <v>212.71043825785648</v>
          </cell>
          <cell r="BD57">
            <v>251.46364733837675</v>
          </cell>
          <cell r="BE57">
            <v>245.72243117829964</v>
          </cell>
          <cell r="BF57">
            <v>240.01311066355618</v>
          </cell>
          <cell r="BG57">
            <v>234.33550859611739</v>
          </cell>
          <cell r="BH57">
            <v>228.68944876238618</v>
          </cell>
          <cell r="BI57">
            <v>223.07475592773142</v>
          </cell>
          <cell r="BJ57">
            <v>217.49125583104671</v>
          </cell>
          <cell r="BK57">
            <v>211.93877517934391</v>
          </cell>
          <cell r="BL57">
            <v>206.41714164237271</v>
          </cell>
          <cell r="BN57">
            <v>1702.6116901594514</v>
          </cell>
          <cell r="BP57">
            <v>-840.91883476286773</v>
          </cell>
          <cell r="BQ57">
            <v>213.16845222728</v>
          </cell>
          <cell r="BR57">
            <v>213.16845222728</v>
          </cell>
          <cell r="BS57">
            <v>279.04890766416418</v>
          </cell>
          <cell r="BT57">
            <v>272.8268646506807</v>
          </cell>
          <cell r="BU57">
            <v>266.63938854282776</v>
          </cell>
          <cell r="BV57">
            <v>260.48628730224061</v>
          </cell>
          <cell r="BW57">
            <v>254.36736995743456</v>
          </cell>
          <cell r="BX57">
            <v>248.28244659787731</v>
          </cell>
          <cell r="BY57">
            <v>242.23132836809521</v>
          </cell>
          <cell r="BZ57">
            <v>236.21382746181223</v>
          </cell>
          <cell r="CA57">
            <v>230.22975711611946</v>
          </cell>
          <cell r="CC57">
            <v>1875.7442473529445</v>
          </cell>
        </row>
      </sheetData>
      <sheetData sheetId="19" refreshError="1">
        <row r="13">
          <cell r="B13" t="str">
            <v>($000's) Except Per Student Figures</v>
          </cell>
          <cell r="F13" t="str">
            <v>FY16</v>
          </cell>
          <cell r="H13">
            <v>42576</v>
          </cell>
          <cell r="I13">
            <v>42613</v>
          </cell>
          <cell r="J13">
            <v>42643</v>
          </cell>
          <cell r="K13">
            <v>42674</v>
          </cell>
          <cell r="L13">
            <v>42704</v>
          </cell>
          <cell r="M13">
            <v>42735</v>
          </cell>
          <cell r="N13">
            <v>42766</v>
          </cell>
          <cell r="O13">
            <v>42794</v>
          </cell>
          <cell r="P13">
            <v>42825</v>
          </cell>
          <cell r="Q13">
            <v>42855</v>
          </cell>
          <cell r="R13">
            <v>42886</v>
          </cell>
          <cell r="S13">
            <v>42916</v>
          </cell>
          <cell r="U13" t="str">
            <v>FY17</v>
          </cell>
          <cell r="W13">
            <v>42947</v>
          </cell>
          <cell r="X13">
            <v>42978</v>
          </cell>
          <cell r="Y13">
            <v>43008</v>
          </cell>
          <cell r="Z13">
            <v>43039</v>
          </cell>
          <cell r="AA13">
            <v>43069</v>
          </cell>
          <cell r="AB13">
            <v>43100</v>
          </cell>
          <cell r="AC13">
            <v>43131</v>
          </cell>
          <cell r="AD13">
            <v>43159</v>
          </cell>
          <cell r="AE13">
            <v>43190</v>
          </cell>
          <cell r="AF13">
            <v>43220</v>
          </cell>
          <cell r="AG13">
            <v>43251</v>
          </cell>
          <cell r="AH13">
            <v>43281</v>
          </cell>
          <cell r="AJ13" t="str">
            <v>FY18</v>
          </cell>
          <cell r="AL13">
            <v>43312</v>
          </cell>
          <cell r="AM13">
            <v>43343</v>
          </cell>
          <cell r="AN13">
            <v>43373</v>
          </cell>
          <cell r="AO13">
            <v>43404</v>
          </cell>
          <cell r="AP13">
            <v>43434</v>
          </cell>
          <cell r="AQ13">
            <v>43465</v>
          </cell>
          <cell r="AR13">
            <v>43496</v>
          </cell>
          <cell r="AS13">
            <v>43524</v>
          </cell>
          <cell r="AT13">
            <v>43555</v>
          </cell>
          <cell r="AU13">
            <v>43585</v>
          </cell>
          <cell r="AV13">
            <v>43616</v>
          </cell>
          <cell r="AW13">
            <v>43646</v>
          </cell>
          <cell r="AY13" t="str">
            <v>FY19</v>
          </cell>
          <cell r="BA13">
            <v>43677</v>
          </cell>
          <cell r="BB13">
            <v>43708</v>
          </cell>
          <cell r="BC13">
            <v>43738</v>
          </cell>
          <cell r="BD13">
            <v>43769</v>
          </cell>
          <cell r="BE13">
            <v>43799</v>
          </cell>
          <cell r="BF13">
            <v>43830</v>
          </cell>
          <cell r="BG13">
            <v>43861</v>
          </cell>
          <cell r="BH13">
            <v>43890</v>
          </cell>
          <cell r="BI13">
            <v>43921</v>
          </cell>
          <cell r="BJ13">
            <v>43951</v>
          </cell>
          <cell r="BK13">
            <v>43982</v>
          </cell>
          <cell r="BL13">
            <v>44012</v>
          </cell>
          <cell r="BN13" t="str">
            <v>FY20</v>
          </cell>
          <cell r="BP13">
            <v>44043</v>
          </cell>
          <cell r="BQ13">
            <v>44074</v>
          </cell>
          <cell r="BR13">
            <v>44104</v>
          </cell>
          <cell r="BS13">
            <v>44135</v>
          </cell>
          <cell r="BT13">
            <v>44165</v>
          </cell>
          <cell r="BU13">
            <v>44196</v>
          </cell>
          <cell r="BV13">
            <v>44227</v>
          </cell>
          <cell r="BW13">
            <v>44255</v>
          </cell>
          <cell r="BX13">
            <v>44286</v>
          </cell>
          <cell r="BY13">
            <v>44316</v>
          </cell>
          <cell r="BZ13">
            <v>44347</v>
          </cell>
          <cell r="CA13">
            <v>44377</v>
          </cell>
          <cell r="CC13" t="str">
            <v>FY21</v>
          </cell>
        </row>
        <row r="14">
          <cell r="B14" t="str">
            <v>Income Statement</v>
          </cell>
        </row>
        <row r="15">
          <cell r="B15" t="str">
            <v>Total Enrollment</v>
          </cell>
          <cell r="F15">
            <v>1000</v>
          </cell>
          <cell r="H15">
            <v>1000</v>
          </cell>
          <cell r="I15">
            <v>1000</v>
          </cell>
          <cell r="J15">
            <v>0</v>
          </cell>
          <cell r="K15">
            <v>1100</v>
          </cell>
          <cell r="L15">
            <v>1100</v>
          </cell>
          <cell r="M15">
            <v>1100</v>
          </cell>
          <cell r="N15">
            <v>0</v>
          </cell>
          <cell r="O15">
            <v>1200</v>
          </cell>
          <cell r="P15">
            <v>1200</v>
          </cell>
          <cell r="Q15">
            <v>1200</v>
          </cell>
          <cell r="R15">
            <v>0</v>
          </cell>
          <cell r="S15">
            <v>1200</v>
          </cell>
          <cell r="U15">
            <v>1122.2222222222222</v>
          </cell>
          <cell r="W15">
            <v>1069.3069306930693</v>
          </cell>
          <cell r="X15">
            <v>1069.3069306930693</v>
          </cell>
          <cell r="Y15">
            <v>0</v>
          </cell>
          <cell r="Z15">
            <v>1176.2376237623764</v>
          </cell>
          <cell r="AA15">
            <v>1176.2376237623764</v>
          </cell>
          <cell r="AB15">
            <v>1176.2376237623764</v>
          </cell>
          <cell r="AC15">
            <v>0</v>
          </cell>
          <cell r="AD15">
            <v>1283.1683168316833</v>
          </cell>
          <cell r="AE15">
            <v>1283.1683168316833</v>
          </cell>
          <cell r="AF15">
            <v>1283.1683168316833</v>
          </cell>
          <cell r="AG15">
            <v>0</v>
          </cell>
          <cell r="AH15">
            <v>1283.1683168316833</v>
          </cell>
          <cell r="AJ15">
            <v>1200</v>
          </cell>
          <cell r="AL15">
            <v>1069.3069306930693</v>
          </cell>
          <cell r="AM15">
            <v>1069.3069306930693</v>
          </cell>
          <cell r="AN15">
            <v>0</v>
          </cell>
          <cell r="AO15">
            <v>1176.2376237623764</v>
          </cell>
          <cell r="AP15">
            <v>1176.2376237623764</v>
          </cell>
          <cell r="AQ15">
            <v>1176.2376237623764</v>
          </cell>
          <cell r="AR15">
            <v>0</v>
          </cell>
          <cell r="AS15">
            <v>1283.1683168316833</v>
          </cell>
          <cell r="AT15">
            <v>1283.1683168316833</v>
          </cell>
          <cell r="AU15">
            <v>1283.1683168316833</v>
          </cell>
          <cell r="AV15">
            <v>0</v>
          </cell>
          <cell r="AW15">
            <v>1283.1683168316833</v>
          </cell>
          <cell r="AY15">
            <v>1200</v>
          </cell>
          <cell r="BA15">
            <v>1122.7722772277227</v>
          </cell>
          <cell r="BB15">
            <v>1122.7722772277227</v>
          </cell>
          <cell r="BC15">
            <v>0</v>
          </cell>
          <cell r="BD15">
            <v>1235.0495049504952</v>
          </cell>
          <cell r="BE15">
            <v>1235.0495049504952</v>
          </cell>
          <cell r="BF15">
            <v>1235.0495049504952</v>
          </cell>
          <cell r="BG15">
            <v>0</v>
          </cell>
          <cell r="BH15">
            <v>1347.3267326732673</v>
          </cell>
          <cell r="BI15">
            <v>1347.3267326732673</v>
          </cell>
          <cell r="BJ15">
            <v>1347.3267326732673</v>
          </cell>
          <cell r="BK15">
            <v>0</v>
          </cell>
          <cell r="BL15">
            <v>1347.3267326732673</v>
          </cell>
          <cell r="BN15">
            <v>1260</v>
          </cell>
          <cell r="BP15">
            <v>1178.9108910891089</v>
          </cell>
          <cell r="BQ15">
            <v>1178.9108910891089</v>
          </cell>
          <cell r="BR15">
            <v>0</v>
          </cell>
          <cell r="BS15">
            <v>1296.8019801980199</v>
          </cell>
          <cell r="BT15">
            <v>1296.8019801980199</v>
          </cell>
          <cell r="BU15">
            <v>1296.8019801980199</v>
          </cell>
          <cell r="BV15">
            <v>0</v>
          </cell>
          <cell r="BW15">
            <v>1414.6930693069307</v>
          </cell>
          <cell r="BX15">
            <v>1414.6930693069307</v>
          </cell>
          <cell r="BY15">
            <v>1414.6930693069307</v>
          </cell>
          <cell r="BZ15">
            <v>0</v>
          </cell>
          <cell r="CA15">
            <v>1414.6930693069307</v>
          </cell>
          <cell r="CC15">
            <v>1323</v>
          </cell>
        </row>
        <row r="16">
          <cell r="B16" t="str">
            <v>Blended Funding per Student</v>
          </cell>
          <cell r="F16">
            <v>0</v>
          </cell>
          <cell r="H16">
            <v>72.231723293879995</v>
          </cell>
          <cell r="I16">
            <v>72.75148329388</v>
          </cell>
          <cell r="K16">
            <v>78.673364227272728</v>
          </cell>
          <cell r="L16">
            <v>78.673364227272728</v>
          </cell>
          <cell r="M16">
            <v>78.673364227272728</v>
          </cell>
          <cell r="O16">
            <v>81.992836541666676</v>
          </cell>
          <cell r="P16">
            <v>81.992836541666676</v>
          </cell>
          <cell r="Q16">
            <v>81.992836541666676</v>
          </cell>
          <cell r="S16">
            <v>81.992836541666676</v>
          </cell>
          <cell r="W16">
            <v>72.231723293879995</v>
          </cell>
          <cell r="X16">
            <v>72.75148329388</v>
          </cell>
          <cell r="Y16">
            <v>0</v>
          </cell>
          <cell r="Z16">
            <v>78.673364227272728</v>
          </cell>
          <cell r="AA16">
            <v>78.673364227272728</v>
          </cell>
          <cell r="AB16">
            <v>78.673364227272728</v>
          </cell>
          <cell r="AC16">
            <v>0</v>
          </cell>
          <cell r="AD16">
            <v>81.992836541666676</v>
          </cell>
          <cell r="AE16">
            <v>81.992836541666676</v>
          </cell>
          <cell r="AF16">
            <v>81.992836541666676</v>
          </cell>
          <cell r="AG16">
            <v>0</v>
          </cell>
          <cell r="AH16">
            <v>81.992836541666676</v>
          </cell>
          <cell r="AJ16">
            <v>642.66018484500012</v>
          </cell>
          <cell r="AL16">
            <v>72.231723293879995</v>
          </cell>
          <cell r="AM16">
            <v>72.75148329388</v>
          </cell>
          <cell r="AN16">
            <v>0</v>
          </cell>
          <cell r="AO16">
            <v>78.673364227272728</v>
          </cell>
          <cell r="AP16">
            <v>78.673364227272728</v>
          </cell>
          <cell r="AQ16">
            <v>78.673364227272728</v>
          </cell>
          <cell r="AR16">
            <v>0</v>
          </cell>
          <cell r="AS16">
            <v>81.992836541666676</v>
          </cell>
          <cell r="AT16">
            <v>81.992836541666676</v>
          </cell>
          <cell r="AU16">
            <v>81.992836541666676</v>
          </cell>
          <cell r="AV16">
            <v>0</v>
          </cell>
          <cell r="AW16">
            <v>81.992836541666676</v>
          </cell>
          <cell r="AY16">
            <v>655.5133885419001</v>
          </cell>
          <cell r="BA16">
            <v>72.231723293879995</v>
          </cell>
          <cell r="BB16">
            <v>72.75148329388</v>
          </cell>
          <cell r="BC16">
            <v>0</v>
          </cell>
          <cell r="BD16">
            <v>78.673364227272728</v>
          </cell>
          <cell r="BE16">
            <v>78.673364227272728</v>
          </cell>
          <cell r="BF16">
            <v>78.673364227272728</v>
          </cell>
          <cell r="BG16">
            <v>0</v>
          </cell>
          <cell r="BH16">
            <v>81.992836541666676</v>
          </cell>
          <cell r="BI16">
            <v>81.992836541666676</v>
          </cell>
          <cell r="BJ16">
            <v>81.992836541666676</v>
          </cell>
          <cell r="BK16">
            <v>0</v>
          </cell>
          <cell r="BL16">
            <v>81.992836541666676</v>
          </cell>
          <cell r="BN16">
            <v>668.62365631273815</v>
          </cell>
          <cell r="BP16">
            <v>72.231723293879995</v>
          </cell>
          <cell r="BQ16">
            <v>72.75148329388</v>
          </cell>
          <cell r="BR16">
            <v>0</v>
          </cell>
          <cell r="BS16">
            <v>78.673364227272728</v>
          </cell>
          <cell r="BT16">
            <v>78.673364227272728</v>
          </cell>
          <cell r="BU16">
            <v>78.673364227272728</v>
          </cell>
          <cell r="BV16">
            <v>0</v>
          </cell>
          <cell r="BW16">
            <v>81.992836541666676</v>
          </cell>
          <cell r="BX16">
            <v>81.992836541666676</v>
          </cell>
          <cell r="BY16">
            <v>81.992836541666676</v>
          </cell>
          <cell r="BZ16">
            <v>0</v>
          </cell>
          <cell r="CA16">
            <v>81.992836541666676</v>
          </cell>
          <cell r="CC16">
            <v>681.99612943899297</v>
          </cell>
        </row>
        <row r="17">
          <cell r="B17" t="str">
            <v>% Average Enrollment</v>
          </cell>
          <cell r="H17">
            <v>0.8910891089108911</v>
          </cell>
          <cell r="I17">
            <v>0.8910891089108911</v>
          </cell>
          <cell r="K17">
            <v>0.98019801980198029</v>
          </cell>
          <cell r="L17">
            <v>0.98019801980198029</v>
          </cell>
          <cell r="M17">
            <v>0.98019801980198029</v>
          </cell>
          <cell r="O17">
            <v>1.0693069306930694</v>
          </cell>
          <cell r="P17">
            <v>1.0693069306930694</v>
          </cell>
          <cell r="Q17">
            <v>1.0693069306930694</v>
          </cell>
          <cell r="S17">
            <v>1.0693069306930694</v>
          </cell>
          <cell r="W17">
            <v>0.8910891089108911</v>
          </cell>
          <cell r="X17">
            <v>0.8910891089108911</v>
          </cell>
          <cell r="Y17">
            <v>0</v>
          </cell>
          <cell r="Z17">
            <v>0.98019801980198029</v>
          </cell>
          <cell r="AA17">
            <v>0.98019801980198029</v>
          </cell>
          <cell r="AB17">
            <v>0.98019801980198029</v>
          </cell>
          <cell r="AC17">
            <v>0</v>
          </cell>
          <cell r="AD17">
            <v>1.0693069306930694</v>
          </cell>
          <cell r="AE17">
            <v>1.0693069306930694</v>
          </cell>
          <cell r="AF17">
            <v>1.0693069306930694</v>
          </cell>
          <cell r="AG17">
            <v>0</v>
          </cell>
          <cell r="AH17">
            <v>1.0693069306930694</v>
          </cell>
          <cell r="AL17">
            <v>0.8910891089108911</v>
          </cell>
          <cell r="AM17">
            <v>0.8910891089108911</v>
          </cell>
          <cell r="AN17">
            <v>0</v>
          </cell>
          <cell r="AO17">
            <v>0.98019801980198029</v>
          </cell>
          <cell r="AP17">
            <v>0.98019801980198029</v>
          </cell>
          <cell r="AQ17">
            <v>0.98019801980198029</v>
          </cell>
          <cell r="AR17">
            <v>0</v>
          </cell>
          <cell r="AS17">
            <v>1.0693069306930694</v>
          </cell>
          <cell r="AT17">
            <v>1.0693069306930694</v>
          </cell>
          <cell r="AU17">
            <v>1.0693069306930694</v>
          </cell>
          <cell r="AV17">
            <v>0</v>
          </cell>
          <cell r="AW17">
            <v>1.0693069306930694</v>
          </cell>
          <cell r="BA17">
            <v>0.8910891089108911</v>
          </cell>
          <cell r="BB17">
            <v>0.8910891089108911</v>
          </cell>
          <cell r="BC17">
            <v>0</v>
          </cell>
          <cell r="BD17">
            <v>0.98019801980198029</v>
          </cell>
          <cell r="BE17">
            <v>0.98019801980198029</v>
          </cell>
          <cell r="BF17">
            <v>0.98019801980198029</v>
          </cell>
          <cell r="BG17">
            <v>0</v>
          </cell>
          <cell r="BH17">
            <v>1.0693069306930694</v>
          </cell>
          <cell r="BI17">
            <v>1.0693069306930694</v>
          </cell>
          <cell r="BJ17">
            <v>1.0693069306930694</v>
          </cell>
          <cell r="BK17">
            <v>0</v>
          </cell>
          <cell r="BL17">
            <v>1.0693069306930694</v>
          </cell>
          <cell r="BP17">
            <v>0.8910891089108911</v>
          </cell>
          <cell r="BQ17">
            <v>0.8910891089108911</v>
          </cell>
          <cell r="BR17">
            <v>0</v>
          </cell>
          <cell r="BS17">
            <v>0.98019801980198029</v>
          </cell>
          <cell r="BT17">
            <v>0.98019801980198029</v>
          </cell>
          <cell r="BU17">
            <v>0.98019801980198029</v>
          </cell>
          <cell r="BV17">
            <v>0</v>
          </cell>
          <cell r="BW17">
            <v>1.0693069306930694</v>
          </cell>
          <cell r="BX17">
            <v>1.0693069306930694</v>
          </cell>
          <cell r="BY17">
            <v>1.0693069306930694</v>
          </cell>
          <cell r="BZ17">
            <v>0</v>
          </cell>
          <cell r="CA17">
            <v>1.0693069306930694</v>
          </cell>
        </row>
        <row r="19">
          <cell r="B19" t="str">
            <v>Tuition Revenue</v>
          </cell>
          <cell r="F19">
            <v>438.90858316018603</v>
          </cell>
          <cell r="H19">
            <v>72.231723293879995</v>
          </cell>
          <cell r="I19">
            <v>72.75148329388</v>
          </cell>
          <cell r="J19">
            <v>0</v>
          </cell>
          <cell r="K19">
            <v>86.540700650000005</v>
          </cell>
          <cell r="L19">
            <v>86.540700650000005</v>
          </cell>
          <cell r="M19">
            <v>86.540700650000005</v>
          </cell>
          <cell r="N19">
            <v>0</v>
          </cell>
          <cell r="O19">
            <v>98.391403850000017</v>
          </cell>
          <cell r="P19">
            <v>98.391403850000017</v>
          </cell>
          <cell r="Q19">
            <v>98.391403850000017</v>
          </cell>
          <cell r="R19">
            <v>0</v>
          </cell>
          <cell r="S19">
            <v>98.391403850000017</v>
          </cell>
          <cell r="U19">
            <v>798.17092393776011</v>
          </cell>
          <cell r="W19">
            <v>77.2378823340499</v>
          </cell>
          <cell r="X19">
            <v>77.793665304346931</v>
          </cell>
          <cell r="Y19">
            <v>0</v>
          </cell>
          <cell r="Z19">
            <v>92.538570992079229</v>
          </cell>
          <cell r="AA19">
            <v>92.538570992079229</v>
          </cell>
          <cell r="AB19">
            <v>92.538570992079229</v>
          </cell>
          <cell r="AC19">
            <v>0</v>
          </cell>
          <cell r="AD19">
            <v>105.21061005742577</v>
          </cell>
          <cell r="AE19">
            <v>105.21061005742577</v>
          </cell>
          <cell r="AF19">
            <v>105.21061005742577</v>
          </cell>
          <cell r="AG19">
            <v>0</v>
          </cell>
          <cell r="AH19">
            <v>105.21061005742577</v>
          </cell>
          <cell r="AJ19">
            <v>853.48970084433779</v>
          </cell>
          <cell r="AL19">
            <v>77.2378823340499</v>
          </cell>
          <cell r="AM19">
            <v>77.793665304346931</v>
          </cell>
          <cell r="AN19">
            <v>0</v>
          </cell>
          <cell r="AO19">
            <v>92.538570992079229</v>
          </cell>
          <cell r="AP19">
            <v>92.538570992079229</v>
          </cell>
          <cell r="AQ19">
            <v>92.538570992079229</v>
          </cell>
          <cell r="AR19">
            <v>0</v>
          </cell>
          <cell r="AS19">
            <v>105.21061005742577</v>
          </cell>
          <cell r="AT19">
            <v>105.21061005742577</v>
          </cell>
          <cell r="AU19">
            <v>105.21061005742577</v>
          </cell>
          <cell r="AV19">
            <v>0</v>
          </cell>
          <cell r="AW19">
            <v>105.21061005742577</v>
          </cell>
          <cell r="AY19">
            <v>853.48970084433779</v>
          </cell>
          <cell r="BA19">
            <v>81.099776450752387</v>
          </cell>
          <cell r="BB19">
            <v>81.683348569564274</v>
          </cell>
          <cell r="BC19">
            <v>0</v>
          </cell>
          <cell r="BD19">
            <v>97.165499541683175</v>
          </cell>
          <cell r="BE19">
            <v>97.165499541683175</v>
          </cell>
          <cell r="BF19">
            <v>97.165499541683175</v>
          </cell>
          <cell r="BG19">
            <v>0</v>
          </cell>
          <cell r="BH19">
            <v>110.47114056029704</v>
          </cell>
          <cell r="BI19">
            <v>110.47114056029704</v>
          </cell>
          <cell r="BJ19">
            <v>110.47114056029704</v>
          </cell>
          <cell r="BK19">
            <v>0</v>
          </cell>
          <cell r="BL19">
            <v>110.47114056029704</v>
          </cell>
          <cell r="BN19">
            <v>896.16418588655438</v>
          </cell>
          <cell r="BP19">
            <v>85.154765273289996</v>
          </cell>
          <cell r="BQ19">
            <v>85.767515998042498</v>
          </cell>
          <cell r="BR19">
            <v>0</v>
          </cell>
          <cell r="BS19">
            <v>102.02377451876734</v>
          </cell>
          <cell r="BT19">
            <v>102.02377451876734</v>
          </cell>
          <cell r="BU19">
            <v>102.02377451876734</v>
          </cell>
          <cell r="BV19">
            <v>0</v>
          </cell>
          <cell r="BW19">
            <v>115.99469758831191</v>
          </cell>
          <cell r="BX19">
            <v>115.99469758831191</v>
          </cell>
          <cell r="BY19">
            <v>115.99469758831191</v>
          </cell>
          <cell r="BZ19">
            <v>0</v>
          </cell>
          <cell r="CA19">
            <v>115.99469758831191</v>
          </cell>
          <cell r="CC19">
            <v>940.97239518088236</v>
          </cell>
        </row>
        <row r="20">
          <cell r="B20" t="str">
            <v>Other Revenue</v>
          </cell>
          <cell r="F20">
            <v>44.753055731813973</v>
          </cell>
          <cell r="H20">
            <v>1.4667159999999999</v>
          </cell>
          <cell r="I20">
            <v>1.677832</v>
          </cell>
          <cell r="J20">
            <v>0</v>
          </cell>
          <cell r="K20">
            <v>-1.8547683658333336</v>
          </cell>
          <cell r="L20">
            <v>-1.8547683658333336</v>
          </cell>
          <cell r="M20">
            <v>-1.8547683658333336</v>
          </cell>
          <cell r="N20">
            <v>0</v>
          </cell>
          <cell r="O20">
            <v>10.8922298075</v>
          </cell>
          <cell r="P20">
            <v>10.8922298075</v>
          </cell>
          <cell r="Q20">
            <v>10.8922298075</v>
          </cell>
          <cell r="R20">
            <v>0</v>
          </cell>
          <cell r="S20">
            <v>-2.9534368591666671</v>
          </cell>
          <cell r="U20">
            <v>27.303495465833333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C20">
            <v>0</v>
          </cell>
        </row>
        <row r="21">
          <cell r="B21" t="str">
            <v>Total Revenue</v>
          </cell>
          <cell r="F21">
            <v>483.66163889199998</v>
          </cell>
          <cell r="H21">
            <v>73.69843929388</v>
          </cell>
          <cell r="I21">
            <v>74.429315293879995</v>
          </cell>
          <cell r="J21">
            <v>0</v>
          </cell>
          <cell r="K21">
            <v>84.685932284166668</v>
          </cell>
          <cell r="L21">
            <v>84.685932284166668</v>
          </cell>
          <cell r="M21">
            <v>84.685932284166668</v>
          </cell>
          <cell r="N21">
            <v>0</v>
          </cell>
          <cell r="O21">
            <v>109.28363365750002</v>
          </cell>
          <cell r="P21">
            <v>109.28363365750002</v>
          </cell>
          <cell r="Q21">
            <v>109.28363365750002</v>
          </cell>
          <cell r="R21">
            <v>0</v>
          </cell>
          <cell r="S21">
            <v>95.437966990833345</v>
          </cell>
          <cell r="U21">
            <v>825.4744194035934</v>
          </cell>
          <cell r="W21">
            <v>77.2378823340499</v>
          </cell>
          <cell r="X21">
            <v>77.793665304346931</v>
          </cell>
          <cell r="Y21">
            <v>0</v>
          </cell>
          <cell r="Z21">
            <v>92.538570992079229</v>
          </cell>
          <cell r="AA21">
            <v>92.538570992079229</v>
          </cell>
          <cell r="AB21">
            <v>92.538570992079229</v>
          </cell>
          <cell r="AC21">
            <v>0</v>
          </cell>
          <cell r="AD21">
            <v>105.21061005742577</v>
          </cell>
          <cell r="AE21">
            <v>105.21061005742577</v>
          </cell>
          <cell r="AF21">
            <v>105.21061005742577</v>
          </cell>
          <cell r="AG21">
            <v>0</v>
          </cell>
          <cell r="AH21">
            <v>105.21061005742577</v>
          </cell>
          <cell r="AJ21">
            <v>853.48970084433779</v>
          </cell>
          <cell r="AL21">
            <v>77.2378823340499</v>
          </cell>
          <cell r="AM21">
            <v>77.793665304346931</v>
          </cell>
          <cell r="AN21">
            <v>0</v>
          </cell>
          <cell r="AO21">
            <v>92.538570992079229</v>
          </cell>
          <cell r="AP21">
            <v>92.538570992079229</v>
          </cell>
          <cell r="AQ21">
            <v>92.538570992079229</v>
          </cell>
          <cell r="AR21">
            <v>0</v>
          </cell>
          <cell r="AS21">
            <v>105.21061005742577</v>
          </cell>
          <cell r="AT21">
            <v>105.21061005742577</v>
          </cell>
          <cell r="AU21">
            <v>105.21061005742577</v>
          </cell>
          <cell r="AV21">
            <v>0</v>
          </cell>
          <cell r="AW21">
            <v>105.21061005742577</v>
          </cell>
          <cell r="AY21">
            <v>853.48970084433779</v>
          </cell>
          <cell r="BA21">
            <v>81.099776450752387</v>
          </cell>
          <cell r="BB21">
            <v>81.683348569564274</v>
          </cell>
          <cell r="BC21">
            <v>0</v>
          </cell>
          <cell r="BD21">
            <v>97.165499541683175</v>
          </cell>
          <cell r="BE21">
            <v>97.165499541683175</v>
          </cell>
          <cell r="BF21">
            <v>97.165499541683175</v>
          </cell>
          <cell r="BG21">
            <v>0</v>
          </cell>
          <cell r="BH21">
            <v>110.47114056029704</v>
          </cell>
          <cell r="BI21">
            <v>110.47114056029704</v>
          </cell>
          <cell r="BJ21">
            <v>110.47114056029704</v>
          </cell>
          <cell r="BK21">
            <v>0</v>
          </cell>
          <cell r="BL21">
            <v>110.47114056029704</v>
          </cell>
          <cell r="BN21">
            <v>896.16418588655438</v>
          </cell>
          <cell r="BP21">
            <v>85.154765273289996</v>
          </cell>
          <cell r="BQ21">
            <v>85.767515998042498</v>
          </cell>
          <cell r="BR21">
            <v>0</v>
          </cell>
          <cell r="BS21">
            <v>102.02377451876734</v>
          </cell>
          <cell r="BT21">
            <v>102.02377451876734</v>
          </cell>
          <cell r="BU21">
            <v>102.02377451876734</v>
          </cell>
          <cell r="BV21">
            <v>0</v>
          </cell>
          <cell r="BW21">
            <v>115.99469758831191</v>
          </cell>
          <cell r="BX21">
            <v>115.99469758831191</v>
          </cell>
          <cell r="BY21">
            <v>115.99469758831191</v>
          </cell>
          <cell r="BZ21">
            <v>0</v>
          </cell>
          <cell r="CA21">
            <v>115.99469758831191</v>
          </cell>
          <cell r="CC21">
            <v>940.97239518088236</v>
          </cell>
        </row>
        <row r="22">
          <cell r="B22" t="str">
            <v>% Revenue Distribution</v>
          </cell>
          <cell r="H22">
            <v>8.9280100705152368E-2</v>
          </cell>
          <cell r="I22">
            <v>9.0165501854867047E-2</v>
          </cell>
          <cell r="J22">
            <v>0</v>
          </cell>
          <cell r="K22">
            <v>0.10259061976184845</v>
          </cell>
          <cell r="L22">
            <v>0.10259061976184845</v>
          </cell>
          <cell r="M22">
            <v>0.10259061976184845</v>
          </cell>
          <cell r="N22">
            <v>0</v>
          </cell>
          <cell r="O22">
            <v>0.13238887976257049</v>
          </cell>
          <cell r="P22">
            <v>0.13238887976257049</v>
          </cell>
          <cell r="Q22">
            <v>0.13238887976257049</v>
          </cell>
          <cell r="R22">
            <v>0</v>
          </cell>
          <cell r="S22">
            <v>0.11561589886672373</v>
          </cell>
          <cell r="W22">
            <v>9.049656048296803E-2</v>
          </cell>
          <cell r="X22">
            <v>9.1147749325372576E-2</v>
          </cell>
          <cell r="Y22">
            <v>0</v>
          </cell>
          <cell r="Z22">
            <v>0.10842376996527661</v>
          </cell>
          <cell r="AA22">
            <v>0.10842376996527661</v>
          </cell>
          <cell r="AB22">
            <v>0.10842376996527661</v>
          </cell>
          <cell r="AC22">
            <v>0</v>
          </cell>
          <cell r="AD22">
            <v>0.12327109507395734</v>
          </cell>
          <cell r="AE22">
            <v>0.12327109507395734</v>
          </cell>
          <cell r="AF22">
            <v>0.12327109507395734</v>
          </cell>
          <cell r="AG22">
            <v>0</v>
          </cell>
          <cell r="AH22">
            <v>0.12327109507395734</v>
          </cell>
          <cell r="AL22">
            <v>9.049656048296803E-2</v>
          </cell>
          <cell r="AM22">
            <v>9.1147749325372576E-2</v>
          </cell>
          <cell r="AN22">
            <v>0</v>
          </cell>
          <cell r="AO22">
            <v>0.10842376996527661</v>
          </cell>
          <cell r="AP22">
            <v>0.10842376996527661</v>
          </cell>
          <cell r="AQ22">
            <v>0.10842376996527661</v>
          </cell>
          <cell r="AR22">
            <v>0</v>
          </cell>
          <cell r="AS22">
            <v>0.12327109507395734</v>
          </cell>
          <cell r="AT22">
            <v>0.12327109507395734</v>
          </cell>
          <cell r="AU22">
            <v>0.12327109507395734</v>
          </cell>
          <cell r="AV22">
            <v>0</v>
          </cell>
          <cell r="AW22">
            <v>0.12327109507395734</v>
          </cell>
          <cell r="BA22">
            <v>9.0496560482968044E-2</v>
          </cell>
          <cell r="BB22">
            <v>9.1147749325372604E-2</v>
          </cell>
          <cell r="BC22">
            <v>0</v>
          </cell>
          <cell r="BD22">
            <v>0.10842376996527663</v>
          </cell>
          <cell r="BE22">
            <v>0.10842376996527663</v>
          </cell>
          <cell r="BF22">
            <v>0.10842376996527663</v>
          </cell>
          <cell r="BG22">
            <v>0</v>
          </cell>
          <cell r="BH22">
            <v>0.12327109507395737</v>
          </cell>
          <cell r="BI22">
            <v>0.12327109507395737</v>
          </cell>
          <cell r="BJ22">
            <v>0.12327109507395737</v>
          </cell>
          <cell r="BK22">
            <v>0</v>
          </cell>
          <cell r="BL22">
            <v>0.12327109507395737</v>
          </cell>
          <cell r="BP22">
            <v>9.0496560482968016E-2</v>
          </cell>
          <cell r="BQ22">
            <v>9.114774932537259E-2</v>
          </cell>
          <cell r="BR22">
            <v>0</v>
          </cell>
          <cell r="BS22">
            <v>0.1084237699652766</v>
          </cell>
          <cell r="BT22">
            <v>0.1084237699652766</v>
          </cell>
          <cell r="BU22">
            <v>0.1084237699652766</v>
          </cell>
          <cell r="BV22">
            <v>0</v>
          </cell>
          <cell r="BW22">
            <v>0.12327109507395734</v>
          </cell>
          <cell r="BX22">
            <v>0.12327109507395734</v>
          </cell>
          <cell r="BY22">
            <v>0.12327109507395734</v>
          </cell>
          <cell r="BZ22">
            <v>0</v>
          </cell>
          <cell r="CA22">
            <v>0.12327109507395734</v>
          </cell>
        </row>
        <row r="23">
          <cell r="D23" t="str">
            <v>FY17</v>
          </cell>
        </row>
        <row r="24">
          <cell r="B24" t="str">
            <v>Cost of Revenue</v>
          </cell>
          <cell r="D24" t="str">
            <v>% Revenue</v>
          </cell>
        </row>
        <row r="25">
          <cell r="B25" t="str">
            <v>Instructional Costs</v>
          </cell>
          <cell r="D25">
            <v>0.16863785357343569</v>
          </cell>
          <cell r="F25">
            <v>126.38224250519441</v>
          </cell>
          <cell r="H25">
            <v>11.600519522333336</v>
          </cell>
          <cell r="I25">
            <v>11.600519522333336</v>
          </cell>
          <cell r="J25">
            <v>11.600519522333336</v>
          </cell>
          <cell r="K25">
            <v>11.600519522333336</v>
          </cell>
          <cell r="L25">
            <v>11.600519522333336</v>
          </cell>
          <cell r="M25">
            <v>11.600519522333336</v>
          </cell>
          <cell r="N25">
            <v>11.600519522333336</v>
          </cell>
          <cell r="O25">
            <v>11.600519522333336</v>
          </cell>
          <cell r="P25">
            <v>11.600519522333336</v>
          </cell>
          <cell r="Q25">
            <v>11.600519522333336</v>
          </cell>
          <cell r="R25">
            <v>11.600519522333336</v>
          </cell>
          <cell r="S25">
            <v>11.600519522333336</v>
          </cell>
          <cell r="U25">
            <v>139.20623426800003</v>
          </cell>
          <cell r="W25">
            <v>11.994222599785239</v>
          </cell>
          <cell r="X25">
            <v>11.994222599785239</v>
          </cell>
          <cell r="Y25">
            <v>11.994222599785239</v>
          </cell>
          <cell r="Z25">
            <v>11.994222599785239</v>
          </cell>
          <cell r="AA25">
            <v>11.994222599785239</v>
          </cell>
          <cell r="AB25">
            <v>11.994222599785239</v>
          </cell>
          <cell r="AC25">
            <v>11.994222599785239</v>
          </cell>
          <cell r="AD25">
            <v>11.994222599785239</v>
          </cell>
          <cell r="AE25">
            <v>11.994222599785239</v>
          </cell>
          <cell r="AF25">
            <v>11.994222599785239</v>
          </cell>
          <cell r="AG25">
            <v>11.994222599785239</v>
          </cell>
          <cell r="AH25">
            <v>11.994222599785239</v>
          </cell>
          <cell r="AJ25">
            <v>143.93067119742287</v>
          </cell>
          <cell r="AL25">
            <v>11.994222599785239</v>
          </cell>
          <cell r="AM25">
            <v>11.994222599785239</v>
          </cell>
          <cell r="AN25">
            <v>11.994222599785239</v>
          </cell>
          <cell r="AO25">
            <v>11.994222599785239</v>
          </cell>
          <cell r="AP25">
            <v>11.994222599785239</v>
          </cell>
          <cell r="AQ25">
            <v>11.994222599785239</v>
          </cell>
          <cell r="AR25">
            <v>11.994222599785239</v>
          </cell>
          <cell r="AS25">
            <v>11.994222599785239</v>
          </cell>
          <cell r="AT25">
            <v>11.994222599785239</v>
          </cell>
          <cell r="AU25">
            <v>11.994222599785239</v>
          </cell>
          <cell r="AV25">
            <v>11.994222599785239</v>
          </cell>
          <cell r="AW25">
            <v>11.994222599785239</v>
          </cell>
          <cell r="AY25">
            <v>143.93067119742287</v>
          </cell>
          <cell r="BA25">
            <v>12.593933729774497</v>
          </cell>
          <cell r="BB25">
            <v>12.593933729774497</v>
          </cell>
          <cell r="BC25">
            <v>12.593933729774497</v>
          </cell>
          <cell r="BD25">
            <v>12.593933729774497</v>
          </cell>
          <cell r="BE25">
            <v>12.593933729774497</v>
          </cell>
          <cell r="BF25">
            <v>12.593933729774497</v>
          </cell>
          <cell r="BG25">
            <v>12.593933729774497</v>
          </cell>
          <cell r="BH25">
            <v>12.593933729774497</v>
          </cell>
          <cell r="BI25">
            <v>12.593933729774497</v>
          </cell>
          <cell r="BJ25">
            <v>12.593933729774497</v>
          </cell>
          <cell r="BK25">
            <v>12.593933729774497</v>
          </cell>
          <cell r="BL25">
            <v>12.593933729774497</v>
          </cell>
          <cell r="BN25">
            <v>151.12720475729395</v>
          </cell>
          <cell r="BP25">
            <v>13.223630416263225</v>
          </cell>
          <cell r="BQ25">
            <v>13.223630416263225</v>
          </cell>
          <cell r="BR25">
            <v>13.223630416263225</v>
          </cell>
          <cell r="BS25">
            <v>13.223630416263225</v>
          </cell>
          <cell r="BT25">
            <v>13.223630416263225</v>
          </cell>
          <cell r="BU25">
            <v>13.223630416263225</v>
          </cell>
          <cell r="BV25">
            <v>13.223630416263225</v>
          </cell>
          <cell r="BW25">
            <v>13.223630416263225</v>
          </cell>
          <cell r="BX25">
            <v>13.223630416263225</v>
          </cell>
          <cell r="BY25">
            <v>13.223630416263225</v>
          </cell>
          <cell r="BZ25">
            <v>13.223630416263225</v>
          </cell>
          <cell r="CA25">
            <v>13.223630416263225</v>
          </cell>
          <cell r="CC25">
            <v>158.68356499515869</v>
          </cell>
        </row>
        <row r="26">
          <cell r="B26" t="str">
            <v>Other Cost of Revenue</v>
          </cell>
          <cell r="D26">
            <v>0.29514129418574137</v>
          </cell>
          <cell r="F26">
            <v>140.14797664984664</v>
          </cell>
          <cell r="H26">
            <v>20.302632371666668</v>
          </cell>
          <cell r="I26">
            <v>20.302632371666668</v>
          </cell>
          <cell r="J26">
            <v>20.302632371666668</v>
          </cell>
          <cell r="K26">
            <v>20.302632371666668</v>
          </cell>
          <cell r="L26">
            <v>20.302632371666668</v>
          </cell>
          <cell r="M26">
            <v>20.302632371666668</v>
          </cell>
          <cell r="N26">
            <v>20.302632371666668</v>
          </cell>
          <cell r="O26">
            <v>20.302632371666668</v>
          </cell>
          <cell r="P26">
            <v>20.302632371666668</v>
          </cell>
          <cell r="Q26">
            <v>20.302632371666668</v>
          </cell>
          <cell r="R26">
            <v>20.302632371666668</v>
          </cell>
          <cell r="S26">
            <v>20.302632371666668</v>
          </cell>
          <cell r="U26">
            <v>243.63158846000002</v>
          </cell>
          <cell r="W26">
            <v>20.991671240116592</v>
          </cell>
          <cell r="X26">
            <v>20.991671240116592</v>
          </cell>
          <cell r="Y26">
            <v>20.991671240116592</v>
          </cell>
          <cell r="Z26">
            <v>20.991671240116592</v>
          </cell>
          <cell r="AA26">
            <v>20.991671240116592</v>
          </cell>
          <cell r="AB26">
            <v>20.991671240116592</v>
          </cell>
          <cell r="AC26">
            <v>20.991671240116592</v>
          </cell>
          <cell r="AD26">
            <v>20.991671240116592</v>
          </cell>
          <cell r="AE26">
            <v>20.991671240116592</v>
          </cell>
          <cell r="AF26">
            <v>20.991671240116592</v>
          </cell>
          <cell r="AG26">
            <v>20.991671240116592</v>
          </cell>
          <cell r="AH26">
            <v>20.991671240116592</v>
          </cell>
          <cell r="AJ26">
            <v>251.90005488139909</v>
          </cell>
          <cell r="AL26">
            <v>20.991671240116592</v>
          </cell>
          <cell r="AM26">
            <v>20.991671240116592</v>
          </cell>
          <cell r="AN26">
            <v>20.991671240116592</v>
          </cell>
          <cell r="AO26">
            <v>20.991671240116592</v>
          </cell>
          <cell r="AP26">
            <v>20.991671240116592</v>
          </cell>
          <cell r="AQ26">
            <v>20.991671240116592</v>
          </cell>
          <cell r="AR26">
            <v>20.991671240116592</v>
          </cell>
          <cell r="AS26">
            <v>20.991671240116592</v>
          </cell>
          <cell r="AT26">
            <v>20.991671240116592</v>
          </cell>
          <cell r="AU26">
            <v>20.991671240116592</v>
          </cell>
          <cell r="AV26">
            <v>20.991671240116592</v>
          </cell>
          <cell r="AW26">
            <v>20.991671240116592</v>
          </cell>
          <cell r="AY26">
            <v>251.90005488139909</v>
          </cell>
          <cell r="BA26">
            <v>22.041254802122413</v>
          </cell>
          <cell r="BB26">
            <v>22.041254802122413</v>
          </cell>
          <cell r="BC26">
            <v>22.041254802122413</v>
          </cell>
          <cell r="BD26">
            <v>22.041254802122413</v>
          </cell>
          <cell r="BE26">
            <v>22.041254802122413</v>
          </cell>
          <cell r="BF26">
            <v>22.041254802122413</v>
          </cell>
          <cell r="BG26">
            <v>22.041254802122413</v>
          </cell>
          <cell r="BH26">
            <v>22.041254802122413</v>
          </cell>
          <cell r="BI26">
            <v>22.041254802122413</v>
          </cell>
          <cell r="BJ26">
            <v>22.041254802122413</v>
          </cell>
          <cell r="BK26">
            <v>22.041254802122413</v>
          </cell>
          <cell r="BL26">
            <v>22.041254802122413</v>
          </cell>
          <cell r="BN26">
            <v>264.49505762546897</v>
          </cell>
          <cell r="BP26">
            <v>23.143317542228541</v>
          </cell>
          <cell r="BQ26">
            <v>23.143317542228541</v>
          </cell>
          <cell r="BR26">
            <v>23.143317542228541</v>
          </cell>
          <cell r="BS26">
            <v>23.143317542228541</v>
          </cell>
          <cell r="BT26">
            <v>23.143317542228541</v>
          </cell>
          <cell r="BU26">
            <v>23.143317542228541</v>
          </cell>
          <cell r="BV26">
            <v>23.143317542228541</v>
          </cell>
          <cell r="BW26">
            <v>23.143317542228541</v>
          </cell>
          <cell r="BX26">
            <v>23.143317542228541</v>
          </cell>
          <cell r="BY26">
            <v>23.143317542228541</v>
          </cell>
          <cell r="BZ26">
            <v>23.143317542228541</v>
          </cell>
          <cell r="CA26">
            <v>23.143317542228541</v>
          </cell>
          <cell r="CC26">
            <v>277.71981050674248</v>
          </cell>
        </row>
        <row r="27">
          <cell r="B27" t="str">
            <v>Total Cost of Revenue</v>
          </cell>
          <cell r="F27">
            <v>266.53021915504104</v>
          </cell>
          <cell r="H27">
            <v>31.903151894000004</v>
          </cell>
          <cell r="I27">
            <v>31.903151894000004</v>
          </cell>
          <cell r="J27">
            <v>31.903151894000004</v>
          </cell>
          <cell r="K27">
            <v>31.903151894000004</v>
          </cell>
          <cell r="L27">
            <v>31.903151894000004</v>
          </cell>
          <cell r="M27">
            <v>31.903151894000004</v>
          </cell>
          <cell r="N27">
            <v>31.903151894000004</v>
          </cell>
          <cell r="O27">
            <v>31.903151894000004</v>
          </cell>
          <cell r="P27">
            <v>31.903151894000004</v>
          </cell>
          <cell r="Q27">
            <v>31.903151894000004</v>
          </cell>
          <cell r="R27">
            <v>31.903151894000004</v>
          </cell>
          <cell r="S27">
            <v>31.903151894000004</v>
          </cell>
          <cell r="U27">
            <v>382.83782272800005</v>
          </cell>
          <cell r="W27">
            <v>32.985893839901834</v>
          </cell>
          <cell r="X27">
            <v>32.985893839901834</v>
          </cell>
          <cell r="Y27">
            <v>32.985893839901834</v>
          </cell>
          <cell r="Z27">
            <v>32.985893839901834</v>
          </cell>
          <cell r="AA27">
            <v>32.985893839901834</v>
          </cell>
          <cell r="AB27">
            <v>32.985893839901834</v>
          </cell>
          <cell r="AC27">
            <v>32.985893839901834</v>
          </cell>
          <cell r="AD27">
            <v>32.985893839901834</v>
          </cell>
          <cell r="AE27">
            <v>32.985893839901834</v>
          </cell>
          <cell r="AF27">
            <v>32.985893839901834</v>
          </cell>
          <cell r="AG27">
            <v>32.985893839901834</v>
          </cell>
          <cell r="AH27">
            <v>32.985893839901834</v>
          </cell>
          <cell r="AJ27">
            <v>395.83072607882195</v>
          </cell>
          <cell r="AL27">
            <v>32.985893839901834</v>
          </cell>
          <cell r="AM27">
            <v>32.985893839901834</v>
          </cell>
          <cell r="AN27">
            <v>32.985893839901834</v>
          </cell>
          <cell r="AO27">
            <v>32.985893839901834</v>
          </cell>
          <cell r="AP27">
            <v>32.985893839901834</v>
          </cell>
          <cell r="AQ27">
            <v>32.985893839901834</v>
          </cell>
          <cell r="AR27">
            <v>32.985893839901834</v>
          </cell>
          <cell r="AS27">
            <v>32.985893839901834</v>
          </cell>
          <cell r="AT27">
            <v>32.985893839901834</v>
          </cell>
          <cell r="AU27">
            <v>32.985893839901834</v>
          </cell>
          <cell r="AV27">
            <v>32.985893839901834</v>
          </cell>
          <cell r="AW27">
            <v>32.985893839901834</v>
          </cell>
          <cell r="AY27">
            <v>395.83072607882195</v>
          </cell>
          <cell r="BA27">
            <v>34.635188531896908</v>
          </cell>
          <cell r="BB27">
            <v>34.635188531896908</v>
          </cell>
          <cell r="BC27">
            <v>34.635188531896908</v>
          </cell>
          <cell r="BD27">
            <v>34.635188531896908</v>
          </cell>
          <cell r="BE27">
            <v>34.635188531896908</v>
          </cell>
          <cell r="BF27">
            <v>34.635188531896908</v>
          </cell>
          <cell r="BG27">
            <v>34.635188531896908</v>
          </cell>
          <cell r="BH27">
            <v>34.635188531896908</v>
          </cell>
          <cell r="BI27">
            <v>34.635188531896908</v>
          </cell>
          <cell r="BJ27">
            <v>34.635188531896908</v>
          </cell>
          <cell r="BK27">
            <v>34.635188531896908</v>
          </cell>
          <cell r="BL27">
            <v>34.635188531896908</v>
          </cell>
          <cell r="BN27">
            <v>415.62226238276293</v>
          </cell>
          <cell r="BP27">
            <v>36.366947958491764</v>
          </cell>
          <cell r="BQ27">
            <v>36.366947958491764</v>
          </cell>
          <cell r="BR27">
            <v>36.366947958491764</v>
          </cell>
          <cell r="BS27">
            <v>36.366947958491764</v>
          </cell>
          <cell r="BT27">
            <v>36.366947958491764</v>
          </cell>
          <cell r="BU27">
            <v>36.366947958491764</v>
          </cell>
          <cell r="BV27">
            <v>36.366947958491764</v>
          </cell>
          <cell r="BW27">
            <v>36.366947958491764</v>
          </cell>
          <cell r="BX27">
            <v>36.366947958491764</v>
          </cell>
          <cell r="BY27">
            <v>36.366947958491764</v>
          </cell>
          <cell r="BZ27">
            <v>36.366947958491764</v>
          </cell>
          <cell r="CA27">
            <v>36.366947958491764</v>
          </cell>
          <cell r="CC27">
            <v>436.40337550190117</v>
          </cell>
        </row>
        <row r="29">
          <cell r="B29" t="str">
            <v>Gross Profit</v>
          </cell>
          <cell r="F29">
            <v>217.13141973695895</v>
          </cell>
          <cell r="H29">
            <v>41.795287399879996</v>
          </cell>
          <cell r="I29">
            <v>42.526163399879991</v>
          </cell>
          <cell r="J29">
            <v>-31.903151894000004</v>
          </cell>
          <cell r="K29">
            <v>52.782780390166664</v>
          </cell>
          <cell r="L29">
            <v>52.782780390166664</v>
          </cell>
          <cell r="M29">
            <v>52.782780390166664</v>
          </cell>
          <cell r="N29">
            <v>-31.903151894000004</v>
          </cell>
          <cell r="O29">
            <v>77.380481763500015</v>
          </cell>
          <cell r="P29">
            <v>77.380481763500015</v>
          </cell>
          <cell r="Q29">
            <v>77.380481763500015</v>
          </cell>
          <cell r="R29">
            <v>-31.903151894000004</v>
          </cell>
          <cell r="S29">
            <v>63.534815096833341</v>
          </cell>
          <cell r="U29">
            <v>442.63659667559335</v>
          </cell>
          <cell r="W29">
            <v>44.251988494148065</v>
          </cell>
          <cell r="X29">
            <v>44.807771464445096</v>
          </cell>
          <cell r="Y29">
            <v>-32.985893839901834</v>
          </cell>
          <cell r="Z29">
            <v>59.552677152177395</v>
          </cell>
          <cell r="AA29">
            <v>59.552677152177395</v>
          </cell>
          <cell r="AB29">
            <v>59.552677152177395</v>
          </cell>
          <cell r="AC29">
            <v>-32.985893839901834</v>
          </cell>
          <cell r="AD29">
            <v>72.224716217523934</v>
          </cell>
          <cell r="AE29">
            <v>72.224716217523934</v>
          </cell>
          <cell r="AF29">
            <v>72.224716217523934</v>
          </cell>
          <cell r="AG29">
            <v>-32.985893839901834</v>
          </cell>
          <cell r="AH29">
            <v>72.224716217523934</v>
          </cell>
          <cell r="AJ29">
            <v>457.65897476551584</v>
          </cell>
          <cell r="AL29">
            <v>44.251988494148065</v>
          </cell>
          <cell r="AM29">
            <v>44.807771464445096</v>
          </cell>
          <cell r="AN29">
            <v>-32.985893839901834</v>
          </cell>
          <cell r="AO29">
            <v>59.552677152177395</v>
          </cell>
          <cell r="AP29">
            <v>59.552677152177395</v>
          </cell>
          <cell r="AQ29">
            <v>59.552677152177395</v>
          </cell>
          <cell r="AR29">
            <v>-32.985893839901834</v>
          </cell>
          <cell r="AS29">
            <v>72.224716217523934</v>
          </cell>
          <cell r="AT29">
            <v>72.224716217523934</v>
          </cell>
          <cell r="AU29">
            <v>72.224716217523934</v>
          </cell>
          <cell r="AV29">
            <v>-32.985893839901834</v>
          </cell>
          <cell r="AW29">
            <v>72.224716217523934</v>
          </cell>
          <cell r="AY29">
            <v>457.65897476551584</v>
          </cell>
          <cell r="BA29">
            <v>46.464587918855479</v>
          </cell>
          <cell r="BB29">
            <v>47.048160037667365</v>
          </cell>
          <cell r="BC29">
            <v>-34.635188531896908</v>
          </cell>
          <cell r="BD29">
            <v>62.530311009786267</v>
          </cell>
          <cell r="BE29">
            <v>62.530311009786267</v>
          </cell>
          <cell r="BF29">
            <v>62.530311009786267</v>
          </cell>
          <cell r="BG29">
            <v>-34.635188531896908</v>
          </cell>
          <cell r="BH29">
            <v>75.835952028400129</v>
          </cell>
          <cell r="BI29">
            <v>75.835952028400129</v>
          </cell>
          <cell r="BJ29">
            <v>75.835952028400129</v>
          </cell>
          <cell r="BK29">
            <v>-34.635188531896908</v>
          </cell>
          <cell r="BL29">
            <v>75.835952028400129</v>
          </cell>
          <cell r="BN29">
            <v>480.54192350379145</v>
          </cell>
          <cell r="BP29">
            <v>48.787817314798232</v>
          </cell>
          <cell r="BQ29">
            <v>49.400568039550734</v>
          </cell>
          <cell r="BR29">
            <v>-36.366947958491764</v>
          </cell>
          <cell r="BS29">
            <v>65.656826560275576</v>
          </cell>
          <cell r="BT29">
            <v>65.656826560275576</v>
          </cell>
          <cell r="BU29">
            <v>65.656826560275576</v>
          </cell>
          <cell r="BV29">
            <v>-36.366947958491764</v>
          </cell>
          <cell r="BW29">
            <v>79.627749629820144</v>
          </cell>
          <cell r="BX29">
            <v>79.627749629820144</v>
          </cell>
          <cell r="BY29">
            <v>79.627749629820144</v>
          </cell>
          <cell r="BZ29">
            <v>-36.366947958491764</v>
          </cell>
          <cell r="CA29">
            <v>79.627749629820144</v>
          </cell>
          <cell r="CC29">
            <v>504.56901967898119</v>
          </cell>
        </row>
        <row r="30">
          <cell r="D30" t="str">
            <v>FY17</v>
          </cell>
        </row>
        <row r="31">
          <cell r="D31" t="str">
            <v>% Revenue</v>
          </cell>
        </row>
        <row r="32">
          <cell r="B32" t="str">
            <v xml:space="preserve">Salaries Expense                                   </v>
          </cell>
          <cell r="D32">
            <v>5.0031532206460307E-3</v>
          </cell>
          <cell r="F32">
            <v>9.0971603838923532</v>
          </cell>
          <cell r="H32">
            <v>0.34416458333333338</v>
          </cell>
          <cell r="I32">
            <v>0.34416458333333338</v>
          </cell>
          <cell r="J32">
            <v>0.34416458333333338</v>
          </cell>
          <cell r="K32">
            <v>0.34416458333333338</v>
          </cell>
          <cell r="L32">
            <v>0.34416458333333338</v>
          </cell>
          <cell r="M32">
            <v>0.34416458333333338</v>
          </cell>
          <cell r="N32">
            <v>0.34416458333333338</v>
          </cell>
          <cell r="O32">
            <v>0.34416458333333338</v>
          </cell>
          <cell r="P32">
            <v>0.34416458333333338</v>
          </cell>
          <cell r="Q32">
            <v>0.34416458333333338</v>
          </cell>
          <cell r="R32">
            <v>0.34416458333333338</v>
          </cell>
          <cell r="S32">
            <v>0.34416458333333338</v>
          </cell>
          <cell r="U32">
            <v>4.1299750000000008</v>
          </cell>
          <cell r="W32">
            <v>0.35584497879729721</v>
          </cell>
          <cell r="X32">
            <v>0.35584497879729721</v>
          </cell>
          <cell r="Y32">
            <v>0.35584497879729721</v>
          </cell>
          <cell r="Z32">
            <v>0.35584497879729721</v>
          </cell>
          <cell r="AA32">
            <v>0.35584497879729721</v>
          </cell>
          <cell r="AB32">
            <v>0.35584497879729721</v>
          </cell>
          <cell r="AC32">
            <v>0.35584497879729721</v>
          </cell>
          <cell r="AD32">
            <v>0.35584497879729721</v>
          </cell>
          <cell r="AE32">
            <v>0.35584497879729721</v>
          </cell>
          <cell r="AF32">
            <v>0.35584497879729721</v>
          </cell>
          <cell r="AG32">
            <v>0.35584497879729721</v>
          </cell>
          <cell r="AH32">
            <v>0.35584497879729721</v>
          </cell>
          <cell r="AJ32">
            <v>4.2701397455675663</v>
          </cell>
          <cell r="AL32">
            <v>0.35584497879729721</v>
          </cell>
          <cell r="AM32">
            <v>0.35584497879729721</v>
          </cell>
          <cell r="AN32">
            <v>0.35584497879729721</v>
          </cell>
          <cell r="AO32">
            <v>0.35584497879729721</v>
          </cell>
          <cell r="AP32">
            <v>0.35584497879729721</v>
          </cell>
          <cell r="AQ32">
            <v>0.35584497879729721</v>
          </cell>
          <cell r="AR32">
            <v>0.35584497879729721</v>
          </cell>
          <cell r="AS32">
            <v>0.35584497879729721</v>
          </cell>
          <cell r="AT32">
            <v>0.35584497879729721</v>
          </cell>
          <cell r="AU32">
            <v>0.35584497879729721</v>
          </cell>
          <cell r="AV32">
            <v>0.35584497879729721</v>
          </cell>
          <cell r="AW32">
            <v>0.35584497879729721</v>
          </cell>
          <cell r="AY32">
            <v>4.2701397455675663</v>
          </cell>
          <cell r="BA32">
            <v>0.37363722773716185</v>
          </cell>
          <cell r="BB32">
            <v>0.37363722773716185</v>
          </cell>
          <cell r="BC32">
            <v>0.37363722773716185</v>
          </cell>
          <cell r="BD32">
            <v>0.37363722773716185</v>
          </cell>
          <cell r="BE32">
            <v>0.37363722773716185</v>
          </cell>
          <cell r="BF32">
            <v>0.37363722773716185</v>
          </cell>
          <cell r="BG32">
            <v>0.37363722773716185</v>
          </cell>
          <cell r="BH32">
            <v>0.37363722773716185</v>
          </cell>
          <cell r="BI32">
            <v>0.37363722773716185</v>
          </cell>
          <cell r="BJ32">
            <v>0.37363722773716185</v>
          </cell>
          <cell r="BK32">
            <v>0.37363722773716185</v>
          </cell>
          <cell r="BL32">
            <v>0.37363722773716185</v>
          </cell>
          <cell r="BN32">
            <v>4.4836467328459424</v>
          </cell>
          <cell r="BP32">
            <v>0.39231908912402008</v>
          </cell>
          <cell r="BQ32">
            <v>0.39231908912402008</v>
          </cell>
          <cell r="BR32">
            <v>0.39231908912402008</v>
          </cell>
          <cell r="BS32">
            <v>0.39231908912402008</v>
          </cell>
          <cell r="BT32">
            <v>0.39231908912402008</v>
          </cell>
          <cell r="BU32">
            <v>0.39231908912402008</v>
          </cell>
          <cell r="BV32">
            <v>0.39231908912402008</v>
          </cell>
          <cell r="BW32">
            <v>0.39231908912402008</v>
          </cell>
          <cell r="BX32">
            <v>0.39231908912402008</v>
          </cell>
          <cell r="BY32">
            <v>0.39231908912402008</v>
          </cell>
          <cell r="BZ32">
            <v>0.39231908912402008</v>
          </cell>
          <cell r="CA32">
            <v>0.39231908912402008</v>
          </cell>
          <cell r="CC32">
            <v>4.7078290694882412</v>
          </cell>
        </row>
        <row r="33">
          <cell r="B33" t="str">
            <v>Marketing Expenses</v>
          </cell>
          <cell r="D33">
            <v>5.567432850699907E-2</v>
          </cell>
          <cell r="F33">
            <v>42.704650242406252</v>
          </cell>
          <cell r="H33">
            <v>3.8298111666666657</v>
          </cell>
          <cell r="I33">
            <v>3.8298111666666657</v>
          </cell>
          <cell r="J33">
            <v>3.8298111666666657</v>
          </cell>
          <cell r="K33">
            <v>3.8298111666666657</v>
          </cell>
          <cell r="L33">
            <v>3.8298111666666657</v>
          </cell>
          <cell r="M33">
            <v>3.8298111666666657</v>
          </cell>
          <cell r="N33">
            <v>3.8298111666666657</v>
          </cell>
          <cell r="O33">
            <v>3.8298111666666657</v>
          </cell>
          <cell r="P33">
            <v>3.8298111666666657</v>
          </cell>
          <cell r="Q33">
            <v>3.8298111666666657</v>
          </cell>
          <cell r="R33">
            <v>3.8298111666666657</v>
          </cell>
          <cell r="S33">
            <v>3.8298111666666657</v>
          </cell>
          <cell r="U33">
            <v>45.957733999999988</v>
          </cell>
          <cell r="W33">
            <v>3.9597888318456689</v>
          </cell>
          <cell r="X33">
            <v>3.9597888318456689</v>
          </cell>
          <cell r="Y33">
            <v>3.9597888318456689</v>
          </cell>
          <cell r="Z33">
            <v>3.9597888318456689</v>
          </cell>
          <cell r="AA33">
            <v>3.9597888318456689</v>
          </cell>
          <cell r="AB33">
            <v>3.9597888318456689</v>
          </cell>
          <cell r="AC33">
            <v>3.9597888318456689</v>
          </cell>
          <cell r="AD33">
            <v>3.9597888318456689</v>
          </cell>
          <cell r="AE33">
            <v>3.9597888318456689</v>
          </cell>
          <cell r="AF33">
            <v>3.9597888318456689</v>
          </cell>
          <cell r="AG33">
            <v>3.9597888318456689</v>
          </cell>
          <cell r="AH33">
            <v>3.9597888318456689</v>
          </cell>
          <cell r="AJ33">
            <v>47.517465982148025</v>
          </cell>
          <cell r="AL33">
            <v>3.9597888318456689</v>
          </cell>
          <cell r="AM33">
            <v>3.9597888318456689</v>
          </cell>
          <cell r="AN33">
            <v>3.9597888318456689</v>
          </cell>
          <cell r="AO33">
            <v>3.9597888318456689</v>
          </cell>
          <cell r="AP33">
            <v>3.9597888318456689</v>
          </cell>
          <cell r="AQ33">
            <v>3.9597888318456689</v>
          </cell>
          <cell r="AR33">
            <v>3.9597888318456689</v>
          </cell>
          <cell r="AS33">
            <v>3.9597888318456689</v>
          </cell>
          <cell r="AT33">
            <v>3.9597888318456689</v>
          </cell>
          <cell r="AU33">
            <v>3.9597888318456689</v>
          </cell>
          <cell r="AV33">
            <v>3.9597888318456689</v>
          </cell>
          <cell r="AW33">
            <v>3.9597888318456689</v>
          </cell>
          <cell r="AY33">
            <v>47.517465982148025</v>
          </cell>
          <cell r="BA33">
            <v>4.1577782734379509</v>
          </cell>
          <cell r="BB33">
            <v>4.1577782734379509</v>
          </cell>
          <cell r="BC33">
            <v>4.1577782734379509</v>
          </cell>
          <cell r="BD33">
            <v>4.1577782734379509</v>
          </cell>
          <cell r="BE33">
            <v>4.1577782734379509</v>
          </cell>
          <cell r="BF33">
            <v>4.1577782734379509</v>
          </cell>
          <cell r="BG33">
            <v>4.1577782734379509</v>
          </cell>
          <cell r="BH33">
            <v>4.1577782734379509</v>
          </cell>
          <cell r="BI33">
            <v>4.1577782734379509</v>
          </cell>
          <cell r="BJ33">
            <v>4.1577782734379509</v>
          </cell>
          <cell r="BK33">
            <v>4.1577782734379509</v>
          </cell>
          <cell r="BL33">
            <v>4.1577782734379509</v>
          </cell>
          <cell r="BN33">
            <v>49.893339281255408</v>
          </cell>
          <cell r="BP33">
            <v>4.3656671871098496</v>
          </cell>
          <cell r="BQ33">
            <v>4.3656671871098496</v>
          </cell>
          <cell r="BR33">
            <v>4.3656671871098496</v>
          </cell>
          <cell r="BS33">
            <v>4.3656671871098496</v>
          </cell>
          <cell r="BT33">
            <v>4.3656671871098496</v>
          </cell>
          <cell r="BU33">
            <v>4.3656671871098496</v>
          </cell>
          <cell r="BV33">
            <v>4.3656671871098496</v>
          </cell>
          <cell r="BW33">
            <v>4.3656671871098496</v>
          </cell>
          <cell r="BX33">
            <v>4.3656671871098496</v>
          </cell>
          <cell r="BY33">
            <v>4.3656671871098496</v>
          </cell>
          <cell r="BZ33">
            <v>4.3656671871098496</v>
          </cell>
          <cell r="CA33">
            <v>4.3656671871098496</v>
          </cell>
          <cell r="CC33">
            <v>52.388006245318195</v>
          </cell>
        </row>
        <row r="34">
          <cell r="B34" t="str">
            <v>School Expenses</v>
          </cell>
          <cell r="D34">
            <v>0.22130098913218743</v>
          </cell>
          <cell r="F34">
            <v>15.993534161940342</v>
          </cell>
          <cell r="H34">
            <v>15.223192126444445</v>
          </cell>
          <cell r="I34">
            <v>15.223192126444445</v>
          </cell>
          <cell r="J34">
            <v>15.223192126444445</v>
          </cell>
          <cell r="K34">
            <v>15.223192126444445</v>
          </cell>
          <cell r="L34">
            <v>15.223192126444445</v>
          </cell>
          <cell r="M34">
            <v>15.223192126444445</v>
          </cell>
          <cell r="N34">
            <v>15.223192126444445</v>
          </cell>
          <cell r="O34">
            <v>15.223192126444445</v>
          </cell>
          <cell r="P34">
            <v>15.223192126444445</v>
          </cell>
          <cell r="Q34">
            <v>15.223192126444445</v>
          </cell>
          <cell r="R34">
            <v>15.223192126444445</v>
          </cell>
          <cell r="S34">
            <v>15.223192126444445</v>
          </cell>
          <cell r="U34">
            <v>182.67830551733334</v>
          </cell>
          <cell r="W34">
            <v>15.739842917582225</v>
          </cell>
          <cell r="X34">
            <v>15.739842917582225</v>
          </cell>
          <cell r="Y34">
            <v>15.739842917582225</v>
          </cell>
          <cell r="Z34">
            <v>15.739842917582225</v>
          </cell>
          <cell r="AA34">
            <v>15.739842917582225</v>
          </cell>
          <cell r="AB34">
            <v>15.739842917582225</v>
          </cell>
          <cell r="AC34">
            <v>15.739842917582225</v>
          </cell>
          <cell r="AD34">
            <v>15.739842917582225</v>
          </cell>
          <cell r="AE34">
            <v>15.739842917582225</v>
          </cell>
          <cell r="AF34">
            <v>15.739842917582225</v>
          </cell>
          <cell r="AG34">
            <v>15.739842917582225</v>
          </cell>
          <cell r="AH34">
            <v>15.739842917582225</v>
          </cell>
          <cell r="AJ34">
            <v>188.8781150109867</v>
          </cell>
          <cell r="AL34">
            <v>15.739842917582225</v>
          </cell>
          <cell r="AM34">
            <v>15.739842917582225</v>
          </cell>
          <cell r="AN34">
            <v>15.739842917582225</v>
          </cell>
          <cell r="AO34">
            <v>15.739842917582225</v>
          </cell>
          <cell r="AP34">
            <v>15.739842917582225</v>
          </cell>
          <cell r="AQ34">
            <v>15.739842917582225</v>
          </cell>
          <cell r="AR34">
            <v>15.739842917582225</v>
          </cell>
          <cell r="AS34">
            <v>15.739842917582225</v>
          </cell>
          <cell r="AT34">
            <v>15.739842917582225</v>
          </cell>
          <cell r="AU34">
            <v>15.739842917582225</v>
          </cell>
          <cell r="AV34">
            <v>15.739842917582225</v>
          </cell>
          <cell r="AW34">
            <v>15.739842917582225</v>
          </cell>
          <cell r="AY34">
            <v>188.8781150109867</v>
          </cell>
          <cell r="BA34">
            <v>16.526835063461331</v>
          </cell>
          <cell r="BB34">
            <v>16.526835063461331</v>
          </cell>
          <cell r="BC34">
            <v>16.526835063461331</v>
          </cell>
          <cell r="BD34">
            <v>16.526835063461331</v>
          </cell>
          <cell r="BE34">
            <v>16.526835063461331</v>
          </cell>
          <cell r="BF34">
            <v>16.526835063461331</v>
          </cell>
          <cell r="BG34">
            <v>16.526835063461331</v>
          </cell>
          <cell r="BH34">
            <v>16.526835063461331</v>
          </cell>
          <cell r="BI34">
            <v>16.526835063461331</v>
          </cell>
          <cell r="BJ34">
            <v>16.526835063461331</v>
          </cell>
          <cell r="BK34">
            <v>16.526835063461331</v>
          </cell>
          <cell r="BL34">
            <v>16.526835063461331</v>
          </cell>
          <cell r="BN34">
            <v>198.32202076153598</v>
          </cell>
          <cell r="BP34">
            <v>17.353176816634402</v>
          </cell>
          <cell r="BQ34">
            <v>17.353176816634402</v>
          </cell>
          <cell r="BR34">
            <v>17.353176816634402</v>
          </cell>
          <cell r="BS34">
            <v>17.353176816634402</v>
          </cell>
          <cell r="BT34">
            <v>17.353176816634402</v>
          </cell>
          <cell r="BU34">
            <v>17.353176816634402</v>
          </cell>
          <cell r="BV34">
            <v>17.353176816634402</v>
          </cell>
          <cell r="BW34">
            <v>17.353176816634402</v>
          </cell>
          <cell r="BX34">
            <v>17.353176816634402</v>
          </cell>
          <cell r="BY34">
            <v>17.353176816634402</v>
          </cell>
          <cell r="BZ34">
            <v>17.353176816634402</v>
          </cell>
          <cell r="CA34">
            <v>17.353176816634402</v>
          </cell>
          <cell r="CC34">
            <v>208.23812179961283</v>
          </cell>
        </row>
        <row r="35">
          <cell r="B35" t="str">
            <v>Total Cost of Revenue</v>
          </cell>
          <cell r="F35">
            <v>67.79534478823895</v>
          </cell>
          <cell r="H35">
            <v>19.397167876444446</v>
          </cell>
          <cell r="I35">
            <v>19.397167876444446</v>
          </cell>
          <cell r="J35">
            <v>19.397167876444446</v>
          </cell>
          <cell r="K35">
            <v>19.397167876444446</v>
          </cell>
          <cell r="L35">
            <v>19.397167876444446</v>
          </cell>
          <cell r="M35">
            <v>19.397167876444446</v>
          </cell>
          <cell r="N35">
            <v>19.397167876444446</v>
          </cell>
          <cell r="O35">
            <v>19.397167876444446</v>
          </cell>
          <cell r="P35">
            <v>19.397167876444446</v>
          </cell>
          <cell r="Q35">
            <v>19.397167876444446</v>
          </cell>
          <cell r="R35">
            <v>19.397167876444446</v>
          </cell>
          <cell r="S35">
            <v>19.397167876444446</v>
          </cell>
          <cell r="U35">
            <v>232.76601451733333</v>
          </cell>
          <cell r="W35">
            <v>20.055476728225191</v>
          </cell>
          <cell r="X35">
            <v>20.055476728225191</v>
          </cell>
          <cell r="Y35">
            <v>20.055476728225191</v>
          </cell>
          <cell r="Z35">
            <v>20.055476728225191</v>
          </cell>
          <cell r="AA35">
            <v>20.055476728225191</v>
          </cell>
          <cell r="AB35">
            <v>20.055476728225191</v>
          </cell>
          <cell r="AC35">
            <v>20.055476728225191</v>
          </cell>
          <cell r="AD35">
            <v>20.055476728225191</v>
          </cell>
          <cell r="AE35">
            <v>20.055476728225191</v>
          </cell>
          <cell r="AF35">
            <v>20.055476728225191</v>
          </cell>
          <cell r="AG35">
            <v>20.055476728225191</v>
          </cell>
          <cell r="AH35">
            <v>20.055476728225191</v>
          </cell>
          <cell r="AJ35">
            <v>240.6657207387023</v>
          </cell>
          <cell r="AL35">
            <v>20.055476728225191</v>
          </cell>
          <cell r="AM35">
            <v>20.055476728225191</v>
          </cell>
          <cell r="AN35">
            <v>20.055476728225191</v>
          </cell>
          <cell r="AO35">
            <v>20.055476728225191</v>
          </cell>
          <cell r="AP35">
            <v>20.055476728225191</v>
          </cell>
          <cell r="AQ35">
            <v>20.055476728225191</v>
          </cell>
          <cell r="AR35">
            <v>20.055476728225191</v>
          </cell>
          <cell r="AS35">
            <v>20.055476728225191</v>
          </cell>
          <cell r="AT35">
            <v>20.055476728225191</v>
          </cell>
          <cell r="AU35">
            <v>20.055476728225191</v>
          </cell>
          <cell r="AV35">
            <v>20.055476728225191</v>
          </cell>
          <cell r="AW35">
            <v>20.055476728225191</v>
          </cell>
          <cell r="AY35">
            <v>240.6657207387023</v>
          </cell>
          <cell r="BA35">
            <v>21.058250564636445</v>
          </cell>
          <cell r="BB35">
            <v>21.058250564636445</v>
          </cell>
          <cell r="BC35">
            <v>21.058250564636445</v>
          </cell>
          <cell r="BD35">
            <v>21.058250564636445</v>
          </cell>
          <cell r="BE35">
            <v>21.058250564636445</v>
          </cell>
          <cell r="BF35">
            <v>21.058250564636445</v>
          </cell>
          <cell r="BG35">
            <v>21.058250564636445</v>
          </cell>
          <cell r="BH35">
            <v>21.058250564636445</v>
          </cell>
          <cell r="BI35">
            <v>21.058250564636445</v>
          </cell>
          <cell r="BJ35">
            <v>21.058250564636445</v>
          </cell>
          <cell r="BK35">
            <v>21.058250564636445</v>
          </cell>
          <cell r="BL35">
            <v>21.058250564636445</v>
          </cell>
          <cell r="BN35">
            <v>252.69900677563732</v>
          </cell>
          <cell r="BP35">
            <v>22.111163092868271</v>
          </cell>
          <cell r="BQ35">
            <v>22.111163092868271</v>
          </cell>
          <cell r="BR35">
            <v>22.111163092868271</v>
          </cell>
          <cell r="BS35">
            <v>22.111163092868271</v>
          </cell>
          <cell r="BT35">
            <v>22.111163092868271</v>
          </cell>
          <cell r="BU35">
            <v>22.111163092868271</v>
          </cell>
          <cell r="BV35">
            <v>22.111163092868271</v>
          </cell>
          <cell r="BW35">
            <v>22.111163092868271</v>
          </cell>
          <cell r="BX35">
            <v>22.111163092868271</v>
          </cell>
          <cell r="BY35">
            <v>22.111163092868271</v>
          </cell>
          <cell r="BZ35">
            <v>22.111163092868271</v>
          </cell>
          <cell r="CA35">
            <v>22.111163092868271</v>
          </cell>
          <cell r="CC35">
            <v>265.33395711441926</v>
          </cell>
        </row>
        <row r="37">
          <cell r="B37" t="str">
            <v>School Contribution</v>
          </cell>
          <cell r="D37" t="str">
            <v>FY17</v>
          </cell>
          <cell r="F37">
            <v>149.33607494872001</v>
          </cell>
          <cell r="H37">
            <v>22.39811952343555</v>
          </cell>
          <cell r="I37">
            <v>23.128995523435545</v>
          </cell>
          <cell r="J37">
            <v>-51.300319770444446</v>
          </cell>
          <cell r="K37">
            <v>33.385612513722222</v>
          </cell>
          <cell r="L37">
            <v>33.385612513722222</v>
          </cell>
          <cell r="M37">
            <v>33.385612513722222</v>
          </cell>
          <cell r="N37">
            <v>-51.300319770444446</v>
          </cell>
          <cell r="O37">
            <v>57.983313887055573</v>
          </cell>
          <cell r="P37">
            <v>57.983313887055573</v>
          </cell>
          <cell r="Q37">
            <v>57.983313887055573</v>
          </cell>
          <cell r="R37">
            <v>-51.300319770444446</v>
          </cell>
          <cell r="S37">
            <v>44.137647220388899</v>
          </cell>
          <cell r="U37">
            <v>209.87058215826002</v>
          </cell>
          <cell r="W37">
            <v>24.196511765922875</v>
          </cell>
          <cell r="X37">
            <v>24.752294736219906</v>
          </cell>
          <cell r="Y37">
            <v>-53.041370568127022</v>
          </cell>
          <cell r="Z37">
            <v>39.497200423952208</v>
          </cell>
          <cell r="AA37">
            <v>39.497200423952208</v>
          </cell>
          <cell r="AB37">
            <v>39.497200423952208</v>
          </cell>
          <cell r="AC37">
            <v>-53.041370568127022</v>
          </cell>
          <cell r="AD37">
            <v>52.169239489298747</v>
          </cell>
          <cell r="AE37">
            <v>52.169239489298747</v>
          </cell>
          <cell r="AF37">
            <v>52.169239489298747</v>
          </cell>
          <cell r="AG37">
            <v>-53.041370568127022</v>
          </cell>
          <cell r="AH37">
            <v>52.169239489298747</v>
          </cell>
          <cell r="AJ37">
            <v>216.99325402681353</v>
          </cell>
          <cell r="AL37">
            <v>24.196511765922875</v>
          </cell>
          <cell r="AM37">
            <v>24.752294736219906</v>
          </cell>
          <cell r="AN37">
            <v>-53.041370568127022</v>
          </cell>
          <cell r="AO37">
            <v>39.497200423952208</v>
          </cell>
          <cell r="AP37">
            <v>39.497200423952208</v>
          </cell>
          <cell r="AQ37">
            <v>39.497200423952208</v>
          </cell>
          <cell r="AR37">
            <v>-53.041370568127022</v>
          </cell>
          <cell r="AS37">
            <v>52.169239489298747</v>
          </cell>
          <cell r="AT37">
            <v>52.169239489298747</v>
          </cell>
          <cell r="AU37">
            <v>52.169239489298747</v>
          </cell>
          <cell r="AV37">
            <v>-53.041370568127022</v>
          </cell>
          <cell r="AW37">
            <v>52.169239489298747</v>
          </cell>
          <cell r="AY37">
            <v>216.99325402681353</v>
          </cell>
          <cell r="BA37">
            <v>25.406337354219033</v>
          </cell>
          <cell r="BB37">
            <v>25.98990947303092</v>
          </cell>
          <cell r="BC37">
            <v>-55.693439096533353</v>
          </cell>
          <cell r="BD37">
            <v>41.472060445149822</v>
          </cell>
          <cell r="BE37">
            <v>41.472060445149822</v>
          </cell>
          <cell r="BF37">
            <v>41.472060445149822</v>
          </cell>
          <cell r="BG37">
            <v>-55.693439096533353</v>
          </cell>
          <cell r="BH37">
            <v>54.777701463763684</v>
          </cell>
          <cell r="BI37">
            <v>54.777701463763684</v>
          </cell>
          <cell r="BJ37">
            <v>54.777701463763684</v>
          </cell>
          <cell r="BK37">
            <v>-55.693439096533353</v>
          </cell>
          <cell r="BL37">
            <v>54.777701463763684</v>
          </cell>
          <cell r="BN37">
            <v>227.84291672815414</v>
          </cell>
          <cell r="BP37">
            <v>26.676654221929962</v>
          </cell>
          <cell r="BQ37">
            <v>27.289404946682463</v>
          </cell>
          <cell r="BR37">
            <v>-58.478111051360031</v>
          </cell>
          <cell r="BS37">
            <v>43.545663467407309</v>
          </cell>
          <cell r="BT37">
            <v>43.545663467407309</v>
          </cell>
          <cell r="BU37">
            <v>43.545663467407309</v>
          </cell>
          <cell r="BV37">
            <v>-58.478111051360031</v>
          </cell>
          <cell r="BW37">
            <v>57.516586536951877</v>
          </cell>
          <cell r="BX37">
            <v>57.516586536951877</v>
          </cell>
          <cell r="BY37">
            <v>57.516586536951877</v>
          </cell>
          <cell r="BZ37">
            <v>-58.478111051360031</v>
          </cell>
          <cell r="CA37">
            <v>57.516586536951877</v>
          </cell>
          <cell r="CC37">
            <v>239.23506256456193</v>
          </cell>
        </row>
        <row r="38">
          <cell r="D38" t="str">
            <v>% Revenue</v>
          </cell>
        </row>
        <row r="39">
          <cell r="B39" t="str">
            <v>Interest Income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</row>
        <row r="40">
          <cell r="B40" t="str">
            <v xml:space="preserve">Interest Expense 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U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Y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C40">
            <v>0</v>
          </cell>
        </row>
        <row r="41">
          <cell r="B41" t="str">
            <v>Depreciation and Amortization</v>
          </cell>
          <cell r="D41">
            <v>0.14903441133994816</v>
          </cell>
          <cell r="F41">
            <v>0</v>
          </cell>
          <cell r="H41">
            <v>10.252007847666668</v>
          </cell>
          <cell r="I41">
            <v>10.252007847666668</v>
          </cell>
          <cell r="J41">
            <v>10.252007847666668</v>
          </cell>
          <cell r="K41">
            <v>10.252007847666668</v>
          </cell>
          <cell r="L41">
            <v>10.252007847666668</v>
          </cell>
          <cell r="M41">
            <v>10.252007847666668</v>
          </cell>
          <cell r="N41">
            <v>10.252007847666668</v>
          </cell>
          <cell r="O41">
            <v>10.252007847666668</v>
          </cell>
          <cell r="P41">
            <v>10.252007847666668</v>
          </cell>
          <cell r="Q41">
            <v>10.252007847666668</v>
          </cell>
          <cell r="R41">
            <v>10.252007847666668</v>
          </cell>
          <cell r="S41">
            <v>10.252007847666668</v>
          </cell>
          <cell r="U41">
            <v>123.02409417200002</v>
          </cell>
          <cell r="W41">
            <v>10.599944595837028</v>
          </cell>
          <cell r="X41">
            <v>10.599944595837028</v>
          </cell>
          <cell r="Y41">
            <v>10.599944595837028</v>
          </cell>
          <cell r="Z41">
            <v>10.599944595837028</v>
          </cell>
          <cell r="AA41">
            <v>10.599944595837028</v>
          </cell>
          <cell r="AB41">
            <v>10.599944595837028</v>
          </cell>
          <cell r="AC41">
            <v>10.599944595837028</v>
          </cell>
          <cell r="AD41">
            <v>10.599944595837028</v>
          </cell>
          <cell r="AE41">
            <v>10.599944595837028</v>
          </cell>
          <cell r="AF41">
            <v>10.599944595837028</v>
          </cell>
          <cell r="AG41">
            <v>10.599944595837028</v>
          </cell>
          <cell r="AH41">
            <v>10.599944595837028</v>
          </cell>
          <cell r="AJ41">
            <v>127.19933515004433</v>
          </cell>
          <cell r="AL41">
            <v>10.599944595837028</v>
          </cell>
          <cell r="AM41">
            <v>10.599944595837028</v>
          </cell>
          <cell r="AN41">
            <v>10.599944595837028</v>
          </cell>
          <cell r="AO41">
            <v>10.599944595837028</v>
          </cell>
          <cell r="AP41">
            <v>10.599944595837028</v>
          </cell>
          <cell r="AQ41">
            <v>10.599944595837028</v>
          </cell>
          <cell r="AR41">
            <v>10.599944595837028</v>
          </cell>
          <cell r="AS41">
            <v>10.599944595837028</v>
          </cell>
          <cell r="AT41">
            <v>10.599944595837028</v>
          </cell>
          <cell r="AU41">
            <v>10.599944595837028</v>
          </cell>
          <cell r="AV41">
            <v>10.599944595837028</v>
          </cell>
          <cell r="AW41">
            <v>10.599944595837028</v>
          </cell>
          <cell r="AY41">
            <v>127.19933515004433</v>
          </cell>
          <cell r="BA41">
            <v>11.129941825628876</v>
          </cell>
          <cell r="BB41">
            <v>11.129941825628876</v>
          </cell>
          <cell r="BC41">
            <v>11.129941825628876</v>
          </cell>
          <cell r="BD41">
            <v>11.129941825628876</v>
          </cell>
          <cell r="BE41">
            <v>11.129941825628876</v>
          </cell>
          <cell r="BF41">
            <v>11.129941825628876</v>
          </cell>
          <cell r="BG41">
            <v>11.129941825628876</v>
          </cell>
          <cell r="BH41">
            <v>11.129941825628876</v>
          </cell>
          <cell r="BI41">
            <v>11.129941825628876</v>
          </cell>
          <cell r="BJ41">
            <v>11.129941825628876</v>
          </cell>
          <cell r="BK41">
            <v>11.129941825628876</v>
          </cell>
          <cell r="BL41">
            <v>11.129941825628876</v>
          </cell>
          <cell r="BN41">
            <v>133.55930190754651</v>
          </cell>
          <cell r="BP41">
            <v>11.686438916910324</v>
          </cell>
          <cell r="BQ41">
            <v>11.686438916910324</v>
          </cell>
          <cell r="BR41">
            <v>11.686438916910324</v>
          </cell>
          <cell r="BS41">
            <v>11.686438916910324</v>
          </cell>
          <cell r="BT41">
            <v>11.686438916910324</v>
          </cell>
          <cell r="BU41">
            <v>11.686438916910324</v>
          </cell>
          <cell r="BV41">
            <v>11.686438916910324</v>
          </cell>
          <cell r="BW41">
            <v>11.686438916910324</v>
          </cell>
          <cell r="BX41">
            <v>11.686438916910324</v>
          </cell>
          <cell r="BY41">
            <v>11.686438916910324</v>
          </cell>
          <cell r="BZ41">
            <v>11.686438916910324</v>
          </cell>
          <cell r="CA41">
            <v>11.686438916910324</v>
          </cell>
          <cell r="CC41">
            <v>140.23726700292389</v>
          </cell>
        </row>
        <row r="42">
          <cell r="B42" t="str">
            <v>Total Other Expenses</v>
          </cell>
          <cell r="F42">
            <v>0</v>
          </cell>
          <cell r="H42">
            <v>10.252007847666668</v>
          </cell>
          <cell r="I42">
            <v>10.252007847666668</v>
          </cell>
          <cell r="J42">
            <v>10.252007847666668</v>
          </cell>
          <cell r="K42">
            <v>10.252007847666668</v>
          </cell>
          <cell r="L42">
            <v>10.252007847666668</v>
          </cell>
          <cell r="M42">
            <v>10.252007847666668</v>
          </cell>
          <cell r="N42">
            <v>10.252007847666668</v>
          </cell>
          <cell r="O42">
            <v>10.252007847666668</v>
          </cell>
          <cell r="P42">
            <v>10.252007847666668</v>
          </cell>
          <cell r="Q42">
            <v>10.252007847666668</v>
          </cell>
          <cell r="R42">
            <v>10.252007847666668</v>
          </cell>
          <cell r="S42">
            <v>10.252007847666668</v>
          </cell>
          <cell r="U42">
            <v>123.02409417200002</v>
          </cell>
          <cell r="W42">
            <v>10.599944595837028</v>
          </cell>
          <cell r="X42">
            <v>10.599944595837028</v>
          </cell>
          <cell r="Y42">
            <v>10.599944595837028</v>
          </cell>
          <cell r="Z42">
            <v>10.599944595837028</v>
          </cell>
          <cell r="AA42">
            <v>10.599944595837028</v>
          </cell>
          <cell r="AB42">
            <v>10.599944595837028</v>
          </cell>
          <cell r="AC42">
            <v>10.599944595837028</v>
          </cell>
          <cell r="AD42">
            <v>10.599944595837028</v>
          </cell>
          <cell r="AE42">
            <v>10.599944595837028</v>
          </cell>
          <cell r="AF42">
            <v>10.599944595837028</v>
          </cell>
          <cell r="AG42">
            <v>10.599944595837028</v>
          </cell>
          <cell r="AH42">
            <v>10.599944595837028</v>
          </cell>
          <cell r="AJ42">
            <v>127.19933515004433</v>
          </cell>
          <cell r="AL42">
            <v>10.599944595837028</v>
          </cell>
          <cell r="AM42">
            <v>10.599944595837028</v>
          </cell>
          <cell r="AN42">
            <v>10.599944595837028</v>
          </cell>
          <cell r="AO42">
            <v>10.599944595837028</v>
          </cell>
          <cell r="AP42">
            <v>10.599944595837028</v>
          </cell>
          <cell r="AQ42">
            <v>10.599944595837028</v>
          </cell>
          <cell r="AR42">
            <v>10.599944595837028</v>
          </cell>
          <cell r="AS42">
            <v>10.599944595837028</v>
          </cell>
          <cell r="AT42">
            <v>10.599944595837028</v>
          </cell>
          <cell r="AU42">
            <v>10.599944595837028</v>
          </cell>
          <cell r="AV42">
            <v>10.599944595837028</v>
          </cell>
          <cell r="AW42">
            <v>10.599944595837028</v>
          </cell>
          <cell r="AY42">
            <v>127.19933515004433</v>
          </cell>
          <cell r="BA42">
            <v>11.129941825628876</v>
          </cell>
          <cell r="BB42">
            <v>11.129941825628876</v>
          </cell>
          <cell r="BC42">
            <v>11.129941825628876</v>
          </cell>
          <cell r="BD42">
            <v>11.129941825628876</v>
          </cell>
          <cell r="BE42">
            <v>11.129941825628876</v>
          </cell>
          <cell r="BF42">
            <v>11.129941825628876</v>
          </cell>
          <cell r="BG42">
            <v>11.129941825628876</v>
          </cell>
          <cell r="BH42">
            <v>11.129941825628876</v>
          </cell>
          <cell r="BI42">
            <v>11.129941825628876</v>
          </cell>
          <cell r="BJ42">
            <v>11.129941825628876</v>
          </cell>
          <cell r="BK42">
            <v>11.129941825628876</v>
          </cell>
          <cell r="BL42">
            <v>11.129941825628876</v>
          </cell>
          <cell r="BN42">
            <v>133.55930190754651</v>
          </cell>
          <cell r="BP42">
            <v>11.686438916910324</v>
          </cell>
          <cell r="BQ42">
            <v>11.686438916910324</v>
          </cell>
          <cell r="BR42">
            <v>11.686438916910324</v>
          </cell>
          <cell r="BS42">
            <v>11.686438916910324</v>
          </cell>
          <cell r="BT42">
            <v>11.686438916910324</v>
          </cell>
          <cell r="BU42">
            <v>11.686438916910324</v>
          </cell>
          <cell r="BV42">
            <v>11.686438916910324</v>
          </cell>
          <cell r="BW42">
            <v>11.686438916910324</v>
          </cell>
          <cell r="BX42">
            <v>11.686438916910324</v>
          </cell>
          <cell r="BY42">
            <v>11.686438916910324</v>
          </cell>
          <cell r="BZ42">
            <v>11.686438916910324</v>
          </cell>
          <cell r="CA42">
            <v>11.686438916910324</v>
          </cell>
          <cell r="CC42">
            <v>140.23726700292389</v>
          </cell>
        </row>
        <row r="44">
          <cell r="B44" t="str">
            <v>Income Before Income Tax Expense and NCI</v>
          </cell>
          <cell r="F44">
            <v>149.33607494872001</v>
          </cell>
          <cell r="H44">
            <v>12.146111675768882</v>
          </cell>
          <cell r="I44">
            <v>12.876987675768877</v>
          </cell>
          <cell r="J44">
            <v>-61.552327618111114</v>
          </cell>
          <cell r="K44">
            <v>23.133604666055554</v>
          </cell>
          <cell r="L44">
            <v>23.133604666055554</v>
          </cell>
          <cell r="M44">
            <v>23.133604666055554</v>
          </cell>
          <cell r="N44">
            <v>-61.552327618111114</v>
          </cell>
          <cell r="O44">
            <v>47.731306039388905</v>
          </cell>
          <cell r="P44">
            <v>47.731306039388905</v>
          </cell>
          <cell r="Q44">
            <v>47.731306039388905</v>
          </cell>
          <cell r="R44">
            <v>-61.552327618111114</v>
          </cell>
          <cell r="S44">
            <v>33.885639372722231</v>
          </cell>
          <cell r="U44">
            <v>86.846487986260001</v>
          </cell>
          <cell r="W44">
            <v>13.596567170085846</v>
          </cell>
          <cell r="X44">
            <v>14.152350140382877</v>
          </cell>
          <cell r="Y44">
            <v>-63.641315163964052</v>
          </cell>
          <cell r="Z44">
            <v>28.897255828115178</v>
          </cell>
          <cell r="AA44">
            <v>28.897255828115178</v>
          </cell>
          <cell r="AB44">
            <v>28.897255828115178</v>
          </cell>
          <cell r="AC44">
            <v>-63.641315163964052</v>
          </cell>
          <cell r="AD44">
            <v>41.569294893461716</v>
          </cell>
          <cell r="AE44">
            <v>41.569294893461716</v>
          </cell>
          <cell r="AF44">
            <v>41.569294893461716</v>
          </cell>
          <cell r="AG44">
            <v>-63.641315163964052</v>
          </cell>
          <cell r="AH44">
            <v>41.569294893461716</v>
          </cell>
          <cell r="AJ44">
            <v>89.793918876769197</v>
          </cell>
          <cell r="AL44">
            <v>13.596567170085846</v>
          </cell>
          <cell r="AM44">
            <v>14.152350140382877</v>
          </cell>
          <cell r="AN44">
            <v>-63.641315163964052</v>
          </cell>
          <cell r="AO44">
            <v>28.897255828115178</v>
          </cell>
          <cell r="AP44">
            <v>28.897255828115178</v>
          </cell>
          <cell r="AQ44">
            <v>28.897255828115178</v>
          </cell>
          <cell r="AR44">
            <v>-63.641315163964052</v>
          </cell>
          <cell r="AS44">
            <v>41.569294893461716</v>
          </cell>
          <cell r="AT44">
            <v>41.569294893461716</v>
          </cell>
          <cell r="AU44">
            <v>41.569294893461716</v>
          </cell>
          <cell r="AV44">
            <v>-63.641315163964052</v>
          </cell>
          <cell r="AW44">
            <v>41.569294893461716</v>
          </cell>
          <cell r="AY44">
            <v>89.793918876769197</v>
          </cell>
          <cell r="BA44">
            <v>14.276395528590157</v>
          </cell>
          <cell r="BB44">
            <v>14.859967647402044</v>
          </cell>
          <cell r="BC44">
            <v>-66.823380922162229</v>
          </cell>
          <cell r="BD44">
            <v>30.342118619520946</v>
          </cell>
          <cell r="BE44">
            <v>30.342118619520946</v>
          </cell>
          <cell r="BF44">
            <v>30.342118619520946</v>
          </cell>
          <cell r="BG44">
            <v>-66.823380922162229</v>
          </cell>
          <cell r="BH44">
            <v>43.647759638134808</v>
          </cell>
          <cell r="BI44">
            <v>43.647759638134808</v>
          </cell>
          <cell r="BJ44">
            <v>43.647759638134808</v>
          </cell>
          <cell r="BK44">
            <v>-66.823380922162229</v>
          </cell>
          <cell r="BL44">
            <v>43.647759638134808</v>
          </cell>
          <cell r="BN44">
            <v>94.283614820607625</v>
          </cell>
          <cell r="BP44">
            <v>14.990215305019637</v>
          </cell>
          <cell r="BQ44">
            <v>15.602966029772139</v>
          </cell>
          <cell r="BR44">
            <v>-70.16454996827035</v>
          </cell>
          <cell r="BS44">
            <v>31.859224550496982</v>
          </cell>
          <cell r="BT44">
            <v>31.859224550496982</v>
          </cell>
          <cell r="BU44">
            <v>31.859224550496982</v>
          </cell>
          <cell r="BV44">
            <v>-70.16454996827035</v>
          </cell>
          <cell r="BW44">
            <v>45.830147620041551</v>
          </cell>
          <cell r="BX44">
            <v>45.830147620041551</v>
          </cell>
          <cell r="BY44">
            <v>45.830147620041551</v>
          </cell>
          <cell r="BZ44">
            <v>-70.16454996827035</v>
          </cell>
          <cell r="CA44">
            <v>45.830147620041551</v>
          </cell>
          <cell r="CC44">
            <v>98.997795561638043</v>
          </cell>
        </row>
        <row r="45">
          <cell r="B45" t="str">
            <v>Minority Interest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Y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C45">
            <v>0</v>
          </cell>
        </row>
        <row r="46">
          <cell r="B46" t="str">
            <v xml:space="preserve">Income Tax Benefit (Provision) 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C46">
            <v>0</v>
          </cell>
        </row>
        <row r="47">
          <cell r="B47" t="str">
            <v>Net Income</v>
          </cell>
          <cell r="F47">
            <v>149.33607494872001</v>
          </cell>
          <cell r="H47">
            <v>12.146111675768882</v>
          </cell>
          <cell r="I47">
            <v>12.876987675768877</v>
          </cell>
          <cell r="J47">
            <v>-61.552327618111114</v>
          </cell>
          <cell r="K47">
            <v>23.133604666055554</v>
          </cell>
          <cell r="L47">
            <v>23.133604666055554</v>
          </cell>
          <cell r="M47">
            <v>23.133604666055554</v>
          </cell>
          <cell r="N47">
            <v>-61.552327618111114</v>
          </cell>
          <cell r="O47">
            <v>47.731306039388905</v>
          </cell>
          <cell r="P47">
            <v>47.731306039388905</v>
          </cell>
          <cell r="Q47">
            <v>47.731306039388905</v>
          </cell>
          <cell r="R47">
            <v>-61.552327618111114</v>
          </cell>
          <cell r="S47">
            <v>33.885639372722231</v>
          </cell>
          <cell r="U47">
            <v>86.846487986260001</v>
          </cell>
          <cell r="W47">
            <v>13.596567170085846</v>
          </cell>
          <cell r="X47">
            <v>14.152350140382877</v>
          </cell>
          <cell r="Y47">
            <v>-63.641315163964052</v>
          </cell>
          <cell r="Z47">
            <v>28.897255828115178</v>
          </cell>
          <cell r="AA47">
            <v>28.897255828115178</v>
          </cell>
          <cell r="AB47">
            <v>28.897255828115178</v>
          </cell>
          <cell r="AC47">
            <v>-63.641315163964052</v>
          </cell>
          <cell r="AD47">
            <v>41.569294893461716</v>
          </cell>
          <cell r="AE47">
            <v>41.569294893461716</v>
          </cell>
          <cell r="AF47">
            <v>41.569294893461716</v>
          </cell>
          <cell r="AG47">
            <v>-63.641315163964052</v>
          </cell>
          <cell r="AH47">
            <v>41.569294893461716</v>
          </cell>
          <cell r="AJ47">
            <v>89.793918876769197</v>
          </cell>
          <cell r="AL47">
            <v>13.596567170085846</v>
          </cell>
          <cell r="AM47">
            <v>14.152350140382877</v>
          </cell>
          <cell r="AN47">
            <v>-63.641315163964052</v>
          </cell>
          <cell r="AO47">
            <v>28.897255828115178</v>
          </cell>
          <cell r="AP47">
            <v>28.897255828115178</v>
          </cell>
          <cell r="AQ47">
            <v>28.897255828115178</v>
          </cell>
          <cell r="AR47">
            <v>-63.641315163964052</v>
          </cell>
          <cell r="AS47">
            <v>41.569294893461716</v>
          </cell>
          <cell r="AT47">
            <v>41.569294893461716</v>
          </cell>
          <cell r="AU47">
            <v>41.569294893461716</v>
          </cell>
          <cell r="AV47">
            <v>-63.641315163964052</v>
          </cell>
          <cell r="AW47">
            <v>41.569294893461716</v>
          </cell>
          <cell r="AY47">
            <v>89.793918876769197</v>
          </cell>
          <cell r="BA47">
            <v>14.276395528590157</v>
          </cell>
          <cell r="BB47">
            <v>14.859967647402044</v>
          </cell>
          <cell r="BC47">
            <v>-66.823380922162229</v>
          </cell>
          <cell r="BD47">
            <v>30.342118619520946</v>
          </cell>
          <cell r="BE47">
            <v>30.342118619520946</v>
          </cell>
          <cell r="BF47">
            <v>30.342118619520946</v>
          </cell>
          <cell r="BG47">
            <v>-66.823380922162229</v>
          </cell>
          <cell r="BH47">
            <v>43.647759638134808</v>
          </cell>
          <cell r="BI47">
            <v>43.647759638134808</v>
          </cell>
          <cell r="BJ47">
            <v>43.647759638134808</v>
          </cell>
          <cell r="BK47">
            <v>-66.823380922162229</v>
          </cell>
          <cell r="BL47">
            <v>43.647759638134808</v>
          </cell>
          <cell r="BN47">
            <v>94.283614820607625</v>
          </cell>
          <cell r="BP47">
            <v>14.990215305019637</v>
          </cell>
          <cell r="BQ47">
            <v>15.602966029772139</v>
          </cell>
          <cell r="BR47">
            <v>-70.16454996827035</v>
          </cell>
          <cell r="BS47">
            <v>31.859224550496982</v>
          </cell>
          <cell r="BT47">
            <v>31.859224550496982</v>
          </cell>
          <cell r="BU47">
            <v>31.859224550496982</v>
          </cell>
          <cell r="BV47">
            <v>-70.16454996827035</v>
          </cell>
          <cell r="BW47">
            <v>45.830147620041551</v>
          </cell>
          <cell r="BX47">
            <v>45.830147620041551</v>
          </cell>
          <cell r="BY47">
            <v>45.830147620041551</v>
          </cell>
          <cell r="BZ47">
            <v>-70.16454996827035</v>
          </cell>
          <cell r="CA47">
            <v>45.830147620041551</v>
          </cell>
          <cell r="CC47">
            <v>98.997795561638043</v>
          </cell>
        </row>
        <row r="49">
          <cell r="B49" t="str">
            <v>Interest Income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U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</row>
        <row r="50">
          <cell r="B50" t="str">
            <v>Interest Expense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</row>
        <row r="51">
          <cell r="B51" t="str">
            <v xml:space="preserve">Income Tax Benefit (Provision) 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</row>
        <row r="52">
          <cell r="B52" t="str">
            <v>Depreciation &amp; Amortization</v>
          </cell>
          <cell r="F52">
            <v>0</v>
          </cell>
          <cell r="H52">
            <v>10.252007847666668</v>
          </cell>
          <cell r="I52">
            <v>10.252007847666668</v>
          </cell>
          <cell r="J52">
            <v>10.252007847666668</v>
          </cell>
          <cell r="K52">
            <v>10.252007847666668</v>
          </cell>
          <cell r="L52">
            <v>10.252007847666668</v>
          </cell>
          <cell r="M52">
            <v>10.252007847666668</v>
          </cell>
          <cell r="N52">
            <v>10.252007847666668</v>
          </cell>
          <cell r="O52">
            <v>10.252007847666668</v>
          </cell>
          <cell r="P52">
            <v>10.252007847666668</v>
          </cell>
          <cell r="Q52">
            <v>10.252007847666668</v>
          </cell>
          <cell r="R52">
            <v>10.252007847666668</v>
          </cell>
          <cell r="S52">
            <v>10.252007847666668</v>
          </cell>
          <cell r="U52">
            <v>123.02409417200005</v>
          </cell>
          <cell r="W52">
            <v>10.599944595837028</v>
          </cell>
          <cell r="X52">
            <v>10.599944595837028</v>
          </cell>
          <cell r="Y52">
            <v>10.599944595837028</v>
          </cell>
          <cell r="Z52">
            <v>10.599944595837028</v>
          </cell>
          <cell r="AA52">
            <v>10.599944595837028</v>
          </cell>
          <cell r="AB52">
            <v>10.599944595837028</v>
          </cell>
          <cell r="AC52">
            <v>10.599944595837028</v>
          </cell>
          <cell r="AD52">
            <v>10.599944595837028</v>
          </cell>
          <cell r="AE52">
            <v>10.599944595837028</v>
          </cell>
          <cell r="AF52">
            <v>10.599944595837028</v>
          </cell>
          <cell r="AG52">
            <v>10.599944595837028</v>
          </cell>
          <cell r="AH52">
            <v>10.599944595837028</v>
          </cell>
          <cell r="AJ52">
            <v>127.19933515004435</v>
          </cell>
          <cell r="AL52">
            <v>10.599944595837028</v>
          </cell>
          <cell r="AM52">
            <v>10.599944595837028</v>
          </cell>
          <cell r="AN52">
            <v>10.599944595837028</v>
          </cell>
          <cell r="AO52">
            <v>10.599944595837028</v>
          </cell>
          <cell r="AP52">
            <v>10.599944595837028</v>
          </cell>
          <cell r="AQ52">
            <v>10.599944595837028</v>
          </cell>
          <cell r="AR52">
            <v>10.599944595837028</v>
          </cell>
          <cell r="AS52">
            <v>10.599944595837028</v>
          </cell>
          <cell r="AT52">
            <v>10.599944595837028</v>
          </cell>
          <cell r="AU52">
            <v>10.599944595837028</v>
          </cell>
          <cell r="AV52">
            <v>10.599944595837028</v>
          </cell>
          <cell r="AW52">
            <v>10.599944595837028</v>
          </cell>
          <cell r="AY52">
            <v>127.19933515004435</v>
          </cell>
          <cell r="BA52">
            <v>11.129941825628876</v>
          </cell>
          <cell r="BB52">
            <v>11.129941825628876</v>
          </cell>
          <cell r="BC52">
            <v>11.129941825628876</v>
          </cell>
          <cell r="BD52">
            <v>11.129941825628876</v>
          </cell>
          <cell r="BE52">
            <v>11.129941825628876</v>
          </cell>
          <cell r="BF52">
            <v>11.129941825628876</v>
          </cell>
          <cell r="BG52">
            <v>11.129941825628876</v>
          </cell>
          <cell r="BH52">
            <v>11.129941825628876</v>
          </cell>
          <cell r="BI52">
            <v>11.129941825628876</v>
          </cell>
          <cell r="BJ52">
            <v>11.129941825628876</v>
          </cell>
          <cell r="BK52">
            <v>11.129941825628876</v>
          </cell>
          <cell r="BL52">
            <v>11.129941825628876</v>
          </cell>
          <cell r="BN52">
            <v>133.55930190754651</v>
          </cell>
          <cell r="BP52">
            <v>11.686438916910324</v>
          </cell>
          <cell r="BQ52">
            <v>11.686438916910324</v>
          </cell>
          <cell r="BR52">
            <v>11.686438916910324</v>
          </cell>
          <cell r="BS52">
            <v>11.686438916910324</v>
          </cell>
          <cell r="BT52">
            <v>11.686438916910324</v>
          </cell>
          <cell r="BU52">
            <v>11.686438916910324</v>
          </cell>
          <cell r="BV52">
            <v>11.686438916910324</v>
          </cell>
          <cell r="BW52">
            <v>11.686438916910324</v>
          </cell>
          <cell r="BX52">
            <v>11.686438916910324</v>
          </cell>
          <cell r="BY52">
            <v>11.686438916910324</v>
          </cell>
          <cell r="BZ52">
            <v>11.686438916910324</v>
          </cell>
          <cell r="CA52">
            <v>11.686438916910324</v>
          </cell>
          <cell r="CC52">
            <v>140.23726700292389</v>
          </cell>
        </row>
        <row r="53">
          <cell r="B53" t="str">
            <v>EBITDA</v>
          </cell>
          <cell r="F53">
            <v>149.33607494872001</v>
          </cell>
          <cell r="H53">
            <v>22.39811952343555</v>
          </cell>
          <cell r="I53">
            <v>23.128995523435545</v>
          </cell>
          <cell r="J53">
            <v>-51.300319770444446</v>
          </cell>
          <cell r="K53">
            <v>33.385612513722222</v>
          </cell>
          <cell r="L53">
            <v>33.385612513722222</v>
          </cell>
          <cell r="M53">
            <v>33.385612513722222</v>
          </cell>
          <cell r="N53">
            <v>-51.300319770444446</v>
          </cell>
          <cell r="O53">
            <v>57.983313887055573</v>
          </cell>
          <cell r="P53">
            <v>57.983313887055573</v>
          </cell>
          <cell r="Q53">
            <v>57.983313887055573</v>
          </cell>
          <cell r="R53">
            <v>-51.300319770444446</v>
          </cell>
          <cell r="S53">
            <v>44.137647220388899</v>
          </cell>
          <cell r="U53">
            <v>209.87058215826005</v>
          </cell>
          <cell r="W53">
            <v>24.196511765922875</v>
          </cell>
          <cell r="X53">
            <v>24.752294736219906</v>
          </cell>
          <cell r="Y53">
            <v>-53.041370568127022</v>
          </cell>
          <cell r="Z53">
            <v>39.497200423952208</v>
          </cell>
          <cell r="AA53">
            <v>39.497200423952208</v>
          </cell>
          <cell r="AB53">
            <v>39.497200423952208</v>
          </cell>
          <cell r="AC53">
            <v>-53.041370568127022</v>
          </cell>
          <cell r="AD53">
            <v>52.169239489298747</v>
          </cell>
          <cell r="AE53">
            <v>52.169239489298747</v>
          </cell>
          <cell r="AF53">
            <v>52.169239489298747</v>
          </cell>
          <cell r="AG53">
            <v>-53.041370568127022</v>
          </cell>
          <cell r="AH53">
            <v>52.169239489298747</v>
          </cell>
          <cell r="AJ53">
            <v>216.99325402681353</v>
          </cell>
          <cell r="AL53">
            <v>24.196511765922875</v>
          </cell>
          <cell r="AM53">
            <v>24.752294736219906</v>
          </cell>
          <cell r="AN53">
            <v>-53.041370568127022</v>
          </cell>
          <cell r="AO53">
            <v>39.497200423952208</v>
          </cell>
          <cell r="AP53">
            <v>39.497200423952208</v>
          </cell>
          <cell r="AQ53">
            <v>39.497200423952208</v>
          </cell>
          <cell r="AR53">
            <v>-53.041370568127022</v>
          </cell>
          <cell r="AS53">
            <v>52.169239489298747</v>
          </cell>
          <cell r="AT53">
            <v>52.169239489298747</v>
          </cell>
          <cell r="AU53">
            <v>52.169239489298747</v>
          </cell>
          <cell r="AV53">
            <v>-53.041370568127022</v>
          </cell>
          <cell r="AW53">
            <v>52.169239489298747</v>
          </cell>
          <cell r="AY53">
            <v>216.99325402681353</v>
          </cell>
          <cell r="BA53">
            <v>25.406337354219033</v>
          </cell>
          <cell r="BB53">
            <v>25.98990947303092</v>
          </cell>
          <cell r="BC53">
            <v>-55.693439096533353</v>
          </cell>
          <cell r="BD53">
            <v>41.472060445149822</v>
          </cell>
          <cell r="BE53">
            <v>41.472060445149822</v>
          </cell>
          <cell r="BF53">
            <v>41.472060445149822</v>
          </cell>
          <cell r="BG53">
            <v>-55.693439096533353</v>
          </cell>
          <cell r="BH53">
            <v>54.777701463763684</v>
          </cell>
          <cell r="BI53">
            <v>54.777701463763684</v>
          </cell>
          <cell r="BJ53">
            <v>54.777701463763684</v>
          </cell>
          <cell r="BK53">
            <v>-55.693439096533353</v>
          </cell>
          <cell r="BL53">
            <v>54.777701463763684</v>
          </cell>
          <cell r="BN53">
            <v>227.84291672815414</v>
          </cell>
          <cell r="BP53">
            <v>26.676654221929962</v>
          </cell>
          <cell r="BQ53">
            <v>27.289404946682463</v>
          </cell>
          <cell r="BR53">
            <v>-58.478111051360024</v>
          </cell>
          <cell r="BS53">
            <v>43.545663467407309</v>
          </cell>
          <cell r="BT53">
            <v>43.545663467407309</v>
          </cell>
          <cell r="BU53">
            <v>43.545663467407309</v>
          </cell>
          <cell r="BV53">
            <v>-58.478111051360024</v>
          </cell>
          <cell r="BW53">
            <v>57.516586536951877</v>
          </cell>
          <cell r="BX53">
            <v>57.516586536951877</v>
          </cell>
          <cell r="BY53">
            <v>57.516586536951877</v>
          </cell>
          <cell r="BZ53">
            <v>-58.478111051360024</v>
          </cell>
          <cell r="CA53">
            <v>57.516586536951877</v>
          </cell>
          <cell r="CC53">
            <v>239.23506256456193</v>
          </cell>
        </row>
        <row r="55">
          <cell r="B55" t="str">
            <v>Minority Interest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C55">
            <v>0</v>
          </cell>
        </row>
        <row r="56">
          <cell r="B56" t="str">
            <v xml:space="preserve">Restructuring Expenses 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</row>
        <row r="57">
          <cell r="B57" t="str">
            <v>Transaction Expenses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Y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</row>
        <row r="58">
          <cell r="B58" t="str">
            <v>Adjusted EBITDA</v>
          </cell>
          <cell r="F58">
            <v>149.33607494872001</v>
          </cell>
          <cell r="H58">
            <v>22.39811952343555</v>
          </cell>
          <cell r="I58">
            <v>23.128995523435545</v>
          </cell>
          <cell r="J58">
            <v>-51.300319770444446</v>
          </cell>
          <cell r="K58">
            <v>33.385612513722222</v>
          </cell>
          <cell r="L58">
            <v>33.385612513722222</v>
          </cell>
          <cell r="M58">
            <v>33.385612513722222</v>
          </cell>
          <cell r="N58">
            <v>-51.300319770444446</v>
          </cell>
          <cell r="O58">
            <v>57.983313887055573</v>
          </cell>
          <cell r="P58">
            <v>57.983313887055573</v>
          </cell>
          <cell r="Q58">
            <v>57.983313887055573</v>
          </cell>
          <cell r="R58">
            <v>-51.300319770444446</v>
          </cell>
          <cell r="S58">
            <v>44.137647220388899</v>
          </cell>
          <cell r="U58">
            <v>209.87058215826005</v>
          </cell>
          <cell r="W58">
            <v>24.196511765922875</v>
          </cell>
          <cell r="X58">
            <v>24.752294736219906</v>
          </cell>
          <cell r="Y58">
            <v>-53.041370568127022</v>
          </cell>
          <cell r="Z58">
            <v>39.497200423952208</v>
          </cell>
          <cell r="AA58">
            <v>39.497200423952208</v>
          </cell>
          <cell r="AB58">
            <v>39.497200423952208</v>
          </cell>
          <cell r="AC58">
            <v>-53.041370568127022</v>
          </cell>
          <cell r="AD58">
            <v>52.169239489298747</v>
          </cell>
          <cell r="AE58">
            <v>52.169239489298747</v>
          </cell>
          <cell r="AF58">
            <v>52.169239489298747</v>
          </cell>
          <cell r="AG58">
            <v>-53.041370568127022</v>
          </cell>
          <cell r="AH58">
            <v>52.169239489298747</v>
          </cell>
          <cell r="AJ58">
            <v>216.99325402681353</v>
          </cell>
          <cell r="AL58">
            <v>24.196511765922875</v>
          </cell>
          <cell r="AM58">
            <v>24.752294736219906</v>
          </cell>
          <cell r="AN58">
            <v>-53.041370568127022</v>
          </cell>
          <cell r="AO58">
            <v>39.497200423952208</v>
          </cell>
          <cell r="AP58">
            <v>39.497200423952208</v>
          </cell>
          <cell r="AQ58">
            <v>39.497200423952208</v>
          </cell>
          <cell r="AR58">
            <v>-53.041370568127022</v>
          </cell>
          <cell r="AS58">
            <v>52.169239489298747</v>
          </cell>
          <cell r="AT58">
            <v>52.169239489298747</v>
          </cell>
          <cell r="AU58">
            <v>52.169239489298747</v>
          </cell>
          <cell r="AV58">
            <v>-53.041370568127022</v>
          </cell>
          <cell r="AW58">
            <v>52.169239489298747</v>
          </cell>
          <cell r="AY58">
            <v>216.99325402681353</v>
          </cell>
          <cell r="BA58">
            <v>25.406337354219033</v>
          </cell>
          <cell r="BB58">
            <v>25.98990947303092</v>
          </cell>
          <cell r="BC58">
            <v>-55.693439096533353</v>
          </cell>
          <cell r="BD58">
            <v>41.472060445149822</v>
          </cell>
          <cell r="BE58">
            <v>41.472060445149822</v>
          </cell>
          <cell r="BF58">
            <v>41.472060445149822</v>
          </cell>
          <cell r="BG58">
            <v>-55.693439096533353</v>
          </cell>
          <cell r="BH58">
            <v>54.777701463763684</v>
          </cell>
          <cell r="BI58">
            <v>54.777701463763684</v>
          </cell>
          <cell r="BJ58">
            <v>54.777701463763684</v>
          </cell>
          <cell r="BK58">
            <v>-55.693439096533353</v>
          </cell>
          <cell r="BL58">
            <v>54.777701463763684</v>
          </cell>
          <cell r="BN58">
            <v>227.84291672815414</v>
          </cell>
          <cell r="BP58">
            <v>26.676654221929962</v>
          </cell>
          <cell r="BQ58">
            <v>27.289404946682463</v>
          </cell>
          <cell r="BR58">
            <v>-58.478111051360024</v>
          </cell>
          <cell r="BS58">
            <v>43.545663467407309</v>
          </cell>
          <cell r="BT58">
            <v>43.545663467407309</v>
          </cell>
          <cell r="BU58">
            <v>43.545663467407309</v>
          </cell>
          <cell r="BV58">
            <v>-58.478111051360024</v>
          </cell>
          <cell r="BW58">
            <v>57.516586536951877</v>
          </cell>
          <cell r="BX58">
            <v>57.516586536951877</v>
          </cell>
          <cell r="BY58">
            <v>57.516586536951877</v>
          </cell>
          <cell r="BZ58">
            <v>-58.478111051360024</v>
          </cell>
          <cell r="CA58">
            <v>57.516586536951877</v>
          </cell>
          <cell r="CC58">
            <v>239.23506256456193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Q1 FY2007 Variance by Cost "/>
      <sheetName val="Summ 2007 Cost Cntrs Compare"/>
      <sheetName val="Forecast Adjustment Ledger"/>
      <sheetName val="Cut Ideas 12-6-07"/>
      <sheetName val="Input - Payroll"/>
      <sheetName val="Input - KTRS"/>
      <sheetName val="Input - Budget 601"/>
      <sheetName val="Input - Budget 602"/>
      <sheetName val="Input - Budget 603"/>
      <sheetName val="Input - Budget 604"/>
      <sheetName val="Input - Budget 605"/>
      <sheetName val="Input - Budget 606"/>
      <sheetName val="Input - Budget 607"/>
      <sheetName val="Input - Budget 5000-3"/>
      <sheetName val="Input - Budget 701"/>
      <sheetName val="Input - Budget 702"/>
      <sheetName val="Input - Budget 703"/>
      <sheetName val="Input - Budget 704"/>
      <sheetName val="Input - Budget 801"/>
      <sheetName val="Input - Budget 802"/>
      <sheetName val="Input - Budget 803"/>
      <sheetName val="Input - Budget 804"/>
      <sheetName val="Dept. Heads Budget Report"/>
      <sheetName val="Signing Authority"/>
      <sheetName val="HeadCount10-24"/>
      <sheetName val="HeadCount11-27"/>
      <sheetName val="HeadCount12-4"/>
      <sheetName val="SniffTest"/>
      <sheetName val="Project List"/>
      <sheetName val="PDProj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4">
          <cell r="B4" t="str">
            <v>Audio/Video</v>
          </cell>
        </row>
        <row r="5">
          <cell r="B5" t="str">
            <v>Core</v>
          </cell>
        </row>
        <row r="6">
          <cell r="B6" t="str">
            <v>E&amp;R</v>
          </cell>
        </row>
        <row r="7">
          <cell r="B7" t="str">
            <v>KCS 4</v>
          </cell>
        </row>
        <row r="8">
          <cell r="B8" t="str">
            <v>KCS 5</v>
          </cell>
        </row>
        <row r="9">
          <cell r="B9" t="str">
            <v>Math Proprietary</v>
          </cell>
        </row>
        <row r="10">
          <cell r="B10" t="str">
            <v>Media</v>
          </cell>
        </row>
        <row r="11">
          <cell r="B11" t="str">
            <v>MSS Earth Science</v>
          </cell>
        </row>
        <row r="12">
          <cell r="B12" t="str">
            <v>MSS Life Science</v>
          </cell>
        </row>
        <row r="13">
          <cell r="B13" t="str">
            <v>MSS Physical Science</v>
          </cell>
        </row>
        <row r="14">
          <cell r="B14" t="str">
            <v>Print / Maintenance</v>
          </cell>
        </row>
        <row r="15">
          <cell r="B15" t="str">
            <v>Print Design KCS</v>
          </cell>
        </row>
        <row r="16">
          <cell r="B16" t="str">
            <v>Print Design VHS</v>
          </cell>
        </row>
        <row r="17">
          <cell r="B17" t="str">
            <v>Training Products</v>
          </cell>
        </row>
        <row r="18">
          <cell r="B18" t="str">
            <v>VHS Algebra/Pre-Algebra</v>
          </cell>
        </row>
        <row r="19">
          <cell r="B19" t="str">
            <v>VHS Algebra 2</v>
          </cell>
        </row>
        <row r="20">
          <cell r="B20" t="str">
            <v>VHS Biology</v>
          </cell>
        </row>
        <row r="21">
          <cell r="B21" t="str">
            <v>VHS Earth Science</v>
          </cell>
        </row>
        <row r="22">
          <cell r="B22" t="str">
            <v>VHS Geometry</v>
          </cell>
        </row>
        <row r="23">
          <cell r="B23" t="str">
            <v>VHS LAC</v>
          </cell>
        </row>
        <row r="24">
          <cell r="B24" t="str">
            <v>VHS LAC2</v>
          </cell>
        </row>
        <row r="25">
          <cell r="B25" t="str">
            <v>VHS MWS</v>
          </cell>
        </row>
        <row r="26">
          <cell r="B26" t="str">
            <v>VHS Physical Science</v>
          </cell>
        </row>
        <row r="27">
          <cell r="B27" t="str">
            <v>Curriculum</v>
          </cell>
        </row>
      </sheetData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ivot"/>
      <sheetName val="Master"/>
      <sheetName val="BoM"/>
      <sheetName val="Sheet3"/>
      <sheetName val="SKU S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Forecasted SKU</v>
          </cell>
          <cell r="E1">
            <v>60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sonDrillInfo"/>
      <sheetName val="68500 Q1 '07"/>
      <sheetName val="Co 1000 Oct - Nov 06 (Lawson)"/>
      <sheetName val=" Co 5000 Jul-Nov (Lawson)"/>
    </sheetNames>
    <sheetDataSet>
      <sheetData sheetId="0" refreshError="1"/>
      <sheetData sheetId="1" refreshError="1"/>
      <sheetData sheetId="2" refreshError="1">
        <row r="1">
          <cell r="A1" t="str">
            <v>TO-COMPANY</v>
          </cell>
        </row>
      </sheetData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ing"/>
      <sheetName val="KC Sales-Leasebacks"/>
      <sheetName val="KL Deferred Gain"/>
      <sheetName val="Gain Loss Calc"/>
      <sheetName val="XREF"/>
      <sheetName val="Tickmarks"/>
      <sheetName val="OVERVIEW"/>
      <sheetName val="Sheet1"/>
      <sheetName val="CY Analysis"/>
      <sheetName val="MeetingSchedule"/>
      <sheetName val="KC_Sales-Leasebacks"/>
      <sheetName val="KL_Deferred_Gain"/>
      <sheetName val="Gain_Loss_Calc"/>
      <sheetName val="CY_Analysi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q11_9monthComparison_3.11v3.10"/>
      <sheetName val="3q11_CashFlow_Summary"/>
      <sheetName val="Indirect method"/>
      <sheetName val="Consol_BS"/>
      <sheetName val="Consol_IS"/>
      <sheetName val="SE Rollforward YTD"/>
      <sheetName val="p.Summary FY2010-Jul-Jun"/>
      <sheetName val="3q11_KCDL_CF"/>
      <sheetName val="3q11_KCDL_Indirect"/>
      <sheetName val="3q11_KCDL_BS"/>
      <sheetName val="3q11_KCDL_IS"/>
      <sheetName val="3q11_KCDL_FA_Rollfwd_OLD"/>
      <sheetName val="3q11_KCDL_CompareBS_OLD"/>
      <sheetName val="3q11_KCDL_OpeningBS_OLD"/>
      <sheetName val="3q11_AEC_CF"/>
      <sheetName val="3q11_AEC_Indirect"/>
      <sheetName val="3q11_AEC_BS"/>
      <sheetName val="3q11_AEC_IS"/>
      <sheetName val="3q11_AEC_OpeningBal_OLD"/>
      <sheetName val="3q11_AEC_BS_v2_OLD"/>
      <sheetName val="3q11_AEC_WriteOff_OLD"/>
      <sheetName val="3q11_AEC_TB_OLD"/>
      <sheetName val="3q11_CapEd_CF"/>
      <sheetName val="3q11_CapEd_Indirect"/>
      <sheetName val="3q11_CapEd_BS"/>
      <sheetName val="3q11_CapEd_IS"/>
      <sheetName val="3q11_Moyer_CF"/>
      <sheetName val="3q11_Moyer_Indirect"/>
      <sheetName val="3q11_Moyer_BS"/>
      <sheetName val="3q11_Moyer_IS"/>
      <sheetName val="3q11_QtrlyAmount_NOT_USED"/>
      <sheetName val="FA_Support_Qtr"/>
      <sheetName val="FA_Support_YTD"/>
    </sheetNames>
    <sheetDataSet>
      <sheetData sheetId="0" refreshError="1"/>
      <sheetData sheetId="1">
        <row r="62">
          <cell r="C62">
            <v>5442.67</v>
          </cell>
        </row>
        <row r="86">
          <cell r="C86">
            <v>6825</v>
          </cell>
        </row>
        <row r="87">
          <cell r="C87">
            <v>2039.8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"/>
      <sheetName val="B"/>
      <sheetName val="C"/>
      <sheetName val="D"/>
      <sheetName val="E"/>
      <sheetName val="F"/>
      <sheetName val="G"/>
      <sheetName val="H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28"/>
      <sheetName val="29"/>
      <sheetName val="30"/>
      <sheetName val="31"/>
      <sheetName val="P&amp;l"/>
      <sheetName val="SALES"/>
      <sheetName val="FOH"/>
      <sheetName val="F.A.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ion Version"/>
      <sheetName val="APS"/>
      <sheetName val="Online"/>
      <sheetName val="Adult total"/>
      <sheetName val="College"/>
      <sheetName val="PLAN"/>
      <sheetName val="CAPITAL RECAP"/>
      <sheetName val="SUMMARY - A"/>
      <sheetName val="Uwide"/>
      <sheetName val="Direct expense worksheet"/>
      <sheetName val="Powerpoint figures"/>
      <sheetName val="Capitalization Plan"/>
      <sheetName val="APS and Online w College"/>
      <sheetName val="APS and Online"/>
      <sheetName val="Investor Summary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>
        <row r="20">
          <cell r="K20">
            <v>0.13945367911832104</v>
          </cell>
          <cell r="L20">
            <v>0.86054632088167904</v>
          </cell>
        </row>
      </sheetData>
      <sheetData sheetId="9" refreshError="1"/>
      <sheetData sheetId="10" refreshError="1"/>
      <sheetData sheetId="11"/>
      <sheetData sheetId="12">
        <row r="22">
          <cell r="B22">
            <v>0.06</v>
          </cell>
        </row>
      </sheetData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Online variances"/>
      <sheetName val="Advancement variances"/>
      <sheetName val="Academic Affairs variances"/>
      <sheetName val="U-wide Finance variances"/>
      <sheetName val="Presentation"/>
      <sheetName val="Factors Grid"/>
      <sheetName val="APS Staffing"/>
      <sheetName val="Online Staffing"/>
      <sheetName val="Projection Factors"/>
      <sheetName val="Budget With Accel Growth"/>
      <sheetName val="Capitalization Plan"/>
      <sheetName val="Select Ratios"/>
      <sheetName val="Assumptions"/>
      <sheetName val="Spring2 - old"/>
      <sheetName val="Tracks"/>
      <sheetName val="Chart Data"/>
      <sheetName val="Arizona"/>
      <sheetName val="Indiana"/>
      <sheetName val="Kansas City"/>
      <sheetName val="Wisconsin"/>
      <sheetName val="Administrative Support APS"/>
      <sheetName val="Online"/>
      <sheetName val="College"/>
      <sheetName val="Advancement"/>
      <sheetName val="UW Board of Trustees"/>
      <sheetName val="UW Office of the President"/>
      <sheetName val="UW Academic Affairs"/>
      <sheetName val="UW Marketing"/>
      <sheetName val="UW Enrollment"/>
      <sheetName val="UW Bus Fin Gen Admin"/>
      <sheetName val="UW Information Technology"/>
      <sheetName val="UW Interest on Indebtedness"/>
      <sheetName val="UW Student Development Center"/>
    </sheetNames>
    <sheetDataSet>
      <sheetData sheetId="0">
        <row r="11">
          <cell r="U11">
            <v>20668.012263157896</v>
          </cell>
          <cell r="Z11">
            <v>22747.287530274614</v>
          </cell>
        </row>
        <row r="17">
          <cell r="U17">
            <v>2600.67</v>
          </cell>
          <cell r="Z17">
            <v>3307.3481895324794</v>
          </cell>
        </row>
        <row r="23">
          <cell r="U23">
            <v>8300.7699999999986</v>
          </cell>
          <cell r="Z23">
            <v>9610.8129828340006</v>
          </cell>
        </row>
        <row r="29">
          <cell r="U29">
            <v>8457.7350000000006</v>
          </cell>
          <cell r="Z29">
            <v>10008.495239919201</v>
          </cell>
        </row>
        <row r="38">
          <cell r="U38">
            <v>40027.187263157895</v>
          </cell>
          <cell r="Z38">
            <v>45673.94394256029</v>
          </cell>
        </row>
        <row r="44">
          <cell r="U44">
            <v>16369.375894736842</v>
          </cell>
          <cell r="Z44">
            <v>20024.799899599937</v>
          </cell>
        </row>
        <row r="50">
          <cell r="U50">
            <v>56396.563157894736</v>
          </cell>
        </row>
        <row r="56">
          <cell r="U56">
            <v>14520</v>
          </cell>
          <cell r="Z56">
            <v>15943.744000000001</v>
          </cell>
        </row>
        <row r="77">
          <cell r="U77">
            <v>70916.563157894736</v>
          </cell>
          <cell r="Z77">
            <v>81642.487842160219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1">
          <cell r="G21">
            <v>0</v>
          </cell>
        </row>
        <row r="24">
          <cell r="G24">
            <v>0</v>
          </cell>
        </row>
        <row r="29">
          <cell r="G29">
            <v>0</v>
          </cell>
        </row>
        <row r="34">
          <cell r="L34">
            <v>1.03</v>
          </cell>
        </row>
        <row r="125">
          <cell r="G125">
            <v>0.3</v>
          </cell>
        </row>
        <row r="207">
          <cell r="G207">
            <v>0</v>
          </cell>
        </row>
      </sheetData>
      <sheetData sheetId="10">
        <row r="136">
          <cell r="O136">
            <v>95687760.627516925</v>
          </cell>
        </row>
      </sheetData>
      <sheetData sheetId="11">
        <row r="31">
          <cell r="B31">
            <v>10</v>
          </cell>
          <cell r="E31">
            <v>-100554980.66168088</v>
          </cell>
        </row>
        <row r="32">
          <cell r="B32">
            <v>0.15</v>
          </cell>
        </row>
        <row r="33">
          <cell r="B33">
            <v>0.15</v>
          </cell>
        </row>
        <row r="34">
          <cell r="B34">
            <v>0.05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ance"/>
      <sheetName val="CRITERIA1"/>
      <sheetName val="CODE"/>
      <sheetName val="Jnl"/>
      <sheetName val="Upload Journal"/>
      <sheetName val="Headcount"/>
      <sheetName val="Intercompany Activity- 100"/>
      <sheetName val="Intercompany Activity- 300"/>
      <sheetName val="Intercompany Activity- 325"/>
      <sheetName val="Accrued Liabilities"/>
    </sheetNames>
    <sheetDataSet>
      <sheetData sheetId="0"/>
      <sheetData sheetId="1">
        <row r="4">
          <cell r="D4" t="str">
            <v>Product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 2001"/>
      <sheetName val="SEPT 2001"/>
      <sheetName val="AUG 2001"/>
      <sheetName val="JULY 2001"/>
      <sheetName val="JUNE 2001"/>
      <sheetName val="MAY 2001"/>
      <sheetName val="APRIL 2001"/>
      <sheetName val="MAR 2001"/>
      <sheetName val="FEB 2001"/>
      <sheetName val="DEC"/>
      <sheetName val="Nov"/>
      <sheetName val="Oct"/>
      <sheetName val="Sept"/>
      <sheetName val="August"/>
      <sheetName val="July"/>
      <sheetName val="June"/>
      <sheetName val="May"/>
      <sheetName val="APRIL"/>
      <sheetName val="MAR"/>
      <sheetName val="FEB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Br#</v>
          </cell>
          <cell r="B1" t="str">
            <v>SBU</v>
          </cell>
        </row>
        <row r="2">
          <cell r="A2">
            <v>2</v>
          </cell>
          <cell r="B2">
            <v>3</v>
          </cell>
        </row>
        <row r="3">
          <cell r="A3">
            <v>3</v>
          </cell>
          <cell r="B3">
            <v>4</v>
          </cell>
        </row>
        <row r="4">
          <cell r="A4">
            <v>4</v>
          </cell>
          <cell r="B4">
            <v>6</v>
          </cell>
        </row>
        <row r="5">
          <cell r="A5">
            <v>5</v>
          </cell>
          <cell r="B5">
            <v>3</v>
          </cell>
        </row>
        <row r="6">
          <cell r="A6">
            <v>6</v>
          </cell>
          <cell r="B6">
            <v>7</v>
          </cell>
        </row>
        <row r="7">
          <cell r="A7">
            <v>7</v>
          </cell>
          <cell r="B7">
            <v>4</v>
          </cell>
        </row>
        <row r="8">
          <cell r="A8">
            <v>8</v>
          </cell>
          <cell r="B8">
            <v>4</v>
          </cell>
        </row>
        <row r="9">
          <cell r="A9">
            <v>10</v>
          </cell>
          <cell r="B9">
            <v>6</v>
          </cell>
        </row>
        <row r="10">
          <cell r="A10">
            <v>11</v>
          </cell>
          <cell r="B10">
            <v>4</v>
          </cell>
        </row>
        <row r="11">
          <cell r="A11">
            <v>12</v>
          </cell>
          <cell r="B11">
            <v>4</v>
          </cell>
        </row>
        <row r="12">
          <cell r="A12">
            <v>14</v>
          </cell>
          <cell r="B12">
            <v>3</v>
          </cell>
        </row>
        <row r="13">
          <cell r="A13">
            <v>15</v>
          </cell>
          <cell r="B13">
            <v>4</v>
          </cell>
        </row>
        <row r="14">
          <cell r="A14">
            <v>16</v>
          </cell>
          <cell r="B14">
            <v>4</v>
          </cell>
        </row>
        <row r="15">
          <cell r="A15">
            <v>17</v>
          </cell>
          <cell r="B15">
            <v>4</v>
          </cell>
        </row>
        <row r="16">
          <cell r="A16">
            <v>18</v>
          </cell>
          <cell r="B16">
            <v>4</v>
          </cell>
        </row>
        <row r="17">
          <cell r="A17">
            <v>19</v>
          </cell>
          <cell r="B17">
            <v>4</v>
          </cell>
        </row>
        <row r="18">
          <cell r="A18">
            <v>20</v>
          </cell>
          <cell r="B18">
            <v>3</v>
          </cell>
        </row>
        <row r="19">
          <cell r="A19">
            <v>21</v>
          </cell>
          <cell r="B19">
            <v>3</v>
          </cell>
        </row>
        <row r="20">
          <cell r="A20">
            <v>22</v>
          </cell>
          <cell r="B20">
            <v>6</v>
          </cell>
        </row>
        <row r="21">
          <cell r="A21">
            <v>23</v>
          </cell>
          <cell r="B21">
            <v>6</v>
          </cell>
        </row>
        <row r="22">
          <cell r="A22">
            <v>24</v>
          </cell>
          <cell r="B22">
            <v>7</v>
          </cell>
        </row>
        <row r="23">
          <cell r="A23">
            <v>25</v>
          </cell>
          <cell r="B23">
            <v>4</v>
          </cell>
        </row>
        <row r="24">
          <cell r="A24">
            <v>26</v>
          </cell>
          <cell r="B24">
            <v>4</v>
          </cell>
        </row>
        <row r="25">
          <cell r="A25">
            <v>27</v>
          </cell>
          <cell r="B25">
            <v>7</v>
          </cell>
        </row>
        <row r="26">
          <cell r="A26">
            <v>28</v>
          </cell>
          <cell r="B26">
            <v>3</v>
          </cell>
        </row>
        <row r="27">
          <cell r="A27" t="str">
            <v>2C</v>
          </cell>
          <cell r="B27">
            <v>6</v>
          </cell>
        </row>
        <row r="28">
          <cell r="A28" t="str">
            <v>2D</v>
          </cell>
          <cell r="B28">
            <v>4</v>
          </cell>
        </row>
        <row r="29">
          <cell r="A29" t="str">
            <v>2E</v>
          </cell>
          <cell r="B29">
            <v>3</v>
          </cell>
        </row>
        <row r="30">
          <cell r="A30" t="str">
            <v>2G</v>
          </cell>
          <cell r="B30">
            <v>7</v>
          </cell>
        </row>
        <row r="31">
          <cell r="A31" t="str">
            <v>2H</v>
          </cell>
          <cell r="B31">
            <v>7</v>
          </cell>
        </row>
        <row r="32">
          <cell r="A32" t="str">
            <v>2I</v>
          </cell>
          <cell r="B32">
            <v>7</v>
          </cell>
        </row>
        <row r="33">
          <cell r="A33" t="str">
            <v>2J</v>
          </cell>
          <cell r="B33">
            <v>3</v>
          </cell>
        </row>
        <row r="34">
          <cell r="A34" t="str">
            <v>2K</v>
          </cell>
          <cell r="B34">
            <v>3</v>
          </cell>
        </row>
        <row r="35">
          <cell r="A35" t="str">
            <v>2L</v>
          </cell>
          <cell r="B35">
            <v>6</v>
          </cell>
        </row>
        <row r="36">
          <cell r="A36" t="str">
            <v>2M</v>
          </cell>
          <cell r="B36">
            <v>7</v>
          </cell>
        </row>
        <row r="37">
          <cell r="A37" t="str">
            <v>2P</v>
          </cell>
          <cell r="B37">
            <v>4</v>
          </cell>
        </row>
        <row r="38">
          <cell r="A38" t="str">
            <v>2R</v>
          </cell>
          <cell r="B38">
            <v>6</v>
          </cell>
        </row>
        <row r="39">
          <cell r="A39" t="str">
            <v>2W</v>
          </cell>
          <cell r="B39">
            <v>4</v>
          </cell>
        </row>
        <row r="40">
          <cell r="A40" t="str">
            <v>2Y</v>
          </cell>
          <cell r="B40">
            <v>7</v>
          </cell>
        </row>
        <row r="41">
          <cell r="A41">
            <v>32</v>
          </cell>
          <cell r="B41">
            <v>7</v>
          </cell>
        </row>
        <row r="42">
          <cell r="A42">
            <v>33</v>
          </cell>
          <cell r="B42">
            <v>7</v>
          </cell>
        </row>
        <row r="43">
          <cell r="A43">
            <v>34</v>
          </cell>
          <cell r="B43">
            <v>4</v>
          </cell>
        </row>
        <row r="44">
          <cell r="A44">
            <v>35</v>
          </cell>
          <cell r="B44">
            <v>4</v>
          </cell>
        </row>
        <row r="45">
          <cell r="A45">
            <v>36</v>
          </cell>
          <cell r="B45">
            <v>4</v>
          </cell>
        </row>
        <row r="46">
          <cell r="A46">
            <v>37</v>
          </cell>
          <cell r="B46">
            <v>4</v>
          </cell>
        </row>
        <row r="47">
          <cell r="A47">
            <v>38</v>
          </cell>
          <cell r="B47">
            <v>3</v>
          </cell>
        </row>
        <row r="48">
          <cell r="A48">
            <v>39</v>
          </cell>
          <cell r="B48">
            <v>3</v>
          </cell>
        </row>
        <row r="49">
          <cell r="A49" t="str">
            <v>3B</v>
          </cell>
          <cell r="B49">
            <v>4</v>
          </cell>
        </row>
        <row r="50">
          <cell r="A50" t="str">
            <v>3C</v>
          </cell>
          <cell r="B50">
            <v>4</v>
          </cell>
        </row>
        <row r="51">
          <cell r="A51" t="str">
            <v>3D</v>
          </cell>
          <cell r="B51">
            <v>3</v>
          </cell>
        </row>
        <row r="52">
          <cell r="A52" t="str">
            <v>3F</v>
          </cell>
          <cell r="B52">
            <v>3</v>
          </cell>
        </row>
        <row r="53">
          <cell r="A53" t="str">
            <v>3G</v>
          </cell>
          <cell r="B53">
            <v>7</v>
          </cell>
        </row>
        <row r="54">
          <cell r="A54" t="str">
            <v>3H</v>
          </cell>
          <cell r="B54">
            <v>3</v>
          </cell>
        </row>
        <row r="55">
          <cell r="A55" t="str">
            <v>3K</v>
          </cell>
          <cell r="B55">
            <v>3</v>
          </cell>
        </row>
        <row r="56">
          <cell r="A56" t="str">
            <v>3L</v>
          </cell>
          <cell r="B56">
            <v>3</v>
          </cell>
        </row>
        <row r="57">
          <cell r="A57" t="str">
            <v>3P</v>
          </cell>
          <cell r="B57">
            <v>3</v>
          </cell>
        </row>
        <row r="58">
          <cell r="A58" t="str">
            <v>3R</v>
          </cell>
          <cell r="B58">
            <v>3</v>
          </cell>
        </row>
        <row r="59">
          <cell r="A59" t="str">
            <v>3T</v>
          </cell>
          <cell r="B59">
            <v>3</v>
          </cell>
        </row>
        <row r="60">
          <cell r="A60" t="str">
            <v>3W</v>
          </cell>
          <cell r="B60">
            <v>4</v>
          </cell>
        </row>
        <row r="61">
          <cell r="A61" t="str">
            <v>3X</v>
          </cell>
          <cell r="B61">
            <v>7</v>
          </cell>
        </row>
        <row r="62">
          <cell r="A62">
            <v>40</v>
          </cell>
          <cell r="B62">
            <v>4</v>
          </cell>
        </row>
        <row r="63">
          <cell r="A63">
            <v>41</v>
          </cell>
          <cell r="B63">
            <v>4</v>
          </cell>
        </row>
        <row r="64">
          <cell r="A64">
            <v>42</v>
          </cell>
          <cell r="B64">
            <v>4</v>
          </cell>
        </row>
        <row r="65">
          <cell r="A65">
            <v>43</v>
          </cell>
          <cell r="B65">
            <v>4</v>
          </cell>
        </row>
        <row r="66">
          <cell r="A66">
            <v>45</v>
          </cell>
          <cell r="B66">
            <v>7</v>
          </cell>
        </row>
        <row r="67">
          <cell r="A67">
            <v>46</v>
          </cell>
          <cell r="B67">
            <v>4</v>
          </cell>
        </row>
        <row r="68">
          <cell r="A68">
            <v>48</v>
          </cell>
          <cell r="B68">
            <v>4</v>
          </cell>
        </row>
        <row r="69">
          <cell r="A69">
            <v>49</v>
          </cell>
          <cell r="B69">
            <v>4</v>
          </cell>
        </row>
        <row r="70">
          <cell r="A70">
            <v>50</v>
          </cell>
          <cell r="B70">
            <v>4</v>
          </cell>
        </row>
        <row r="71">
          <cell r="A71">
            <v>51</v>
          </cell>
          <cell r="B71">
            <v>4</v>
          </cell>
        </row>
        <row r="72">
          <cell r="A72">
            <v>52</v>
          </cell>
          <cell r="B72">
            <v>4</v>
          </cell>
        </row>
        <row r="73">
          <cell r="A73">
            <v>54</v>
          </cell>
          <cell r="B73">
            <v>4</v>
          </cell>
        </row>
        <row r="74">
          <cell r="A74">
            <v>55</v>
          </cell>
          <cell r="B74">
            <v>7</v>
          </cell>
        </row>
        <row r="75">
          <cell r="A75">
            <v>58</v>
          </cell>
          <cell r="B75">
            <v>4</v>
          </cell>
        </row>
        <row r="76">
          <cell r="A76">
            <v>59</v>
          </cell>
          <cell r="B76">
            <v>4</v>
          </cell>
        </row>
        <row r="77">
          <cell r="A77" t="str">
            <v>5E</v>
          </cell>
          <cell r="B77">
            <v>3</v>
          </cell>
        </row>
        <row r="78">
          <cell r="A78" t="str">
            <v>5F</v>
          </cell>
          <cell r="B78">
            <v>3</v>
          </cell>
        </row>
        <row r="79">
          <cell r="A79" t="str">
            <v>5G</v>
          </cell>
          <cell r="B79">
            <v>3</v>
          </cell>
        </row>
        <row r="80">
          <cell r="A80" t="str">
            <v>5H</v>
          </cell>
          <cell r="B80">
            <v>3</v>
          </cell>
        </row>
        <row r="81">
          <cell r="A81" t="str">
            <v>5J</v>
          </cell>
          <cell r="B81">
            <v>3</v>
          </cell>
        </row>
        <row r="82">
          <cell r="A82" t="str">
            <v>5K</v>
          </cell>
          <cell r="B82">
            <v>6</v>
          </cell>
        </row>
        <row r="83">
          <cell r="A83" t="str">
            <v>5L</v>
          </cell>
          <cell r="B83">
            <v>6</v>
          </cell>
        </row>
        <row r="84">
          <cell r="A84" t="str">
            <v>5M</v>
          </cell>
          <cell r="B84">
            <v>6</v>
          </cell>
        </row>
        <row r="85">
          <cell r="A85" t="str">
            <v>5P</v>
          </cell>
          <cell r="B85">
            <v>6</v>
          </cell>
        </row>
        <row r="86">
          <cell r="A86" t="str">
            <v>5R</v>
          </cell>
          <cell r="B86">
            <v>6</v>
          </cell>
        </row>
        <row r="87">
          <cell r="A87" t="str">
            <v>5T</v>
          </cell>
          <cell r="B87">
            <v>6</v>
          </cell>
        </row>
        <row r="88">
          <cell r="A88" t="str">
            <v>5V</v>
          </cell>
          <cell r="B88">
            <v>6</v>
          </cell>
        </row>
        <row r="89">
          <cell r="A89" t="str">
            <v>5W</v>
          </cell>
          <cell r="B89">
            <v>6</v>
          </cell>
        </row>
        <row r="90">
          <cell r="A90" t="str">
            <v>5X</v>
          </cell>
          <cell r="B90">
            <v>6</v>
          </cell>
        </row>
        <row r="91">
          <cell r="A91" t="str">
            <v>5Y</v>
          </cell>
          <cell r="B91">
            <v>6</v>
          </cell>
        </row>
        <row r="92">
          <cell r="A92">
            <v>60</v>
          </cell>
          <cell r="B92">
            <v>7</v>
          </cell>
        </row>
        <row r="93">
          <cell r="A93">
            <v>61</v>
          </cell>
          <cell r="B93">
            <v>4</v>
          </cell>
        </row>
        <row r="94">
          <cell r="A94">
            <v>62</v>
          </cell>
          <cell r="B94">
            <v>3</v>
          </cell>
        </row>
        <row r="95">
          <cell r="A95">
            <v>67</v>
          </cell>
          <cell r="B95">
            <v>4</v>
          </cell>
        </row>
        <row r="96">
          <cell r="A96">
            <v>68</v>
          </cell>
          <cell r="B96">
            <v>3</v>
          </cell>
        </row>
        <row r="97">
          <cell r="A97">
            <v>69</v>
          </cell>
          <cell r="B97">
            <v>4</v>
          </cell>
        </row>
        <row r="98">
          <cell r="A98" t="str">
            <v>6A</v>
          </cell>
          <cell r="B98">
            <v>4</v>
          </cell>
        </row>
        <row r="99">
          <cell r="A99" t="str">
            <v>6C</v>
          </cell>
          <cell r="B99">
            <v>6</v>
          </cell>
        </row>
        <row r="100">
          <cell r="A100" t="str">
            <v>6D</v>
          </cell>
          <cell r="B100">
            <v>4</v>
          </cell>
        </row>
        <row r="101">
          <cell r="A101">
            <v>70</v>
          </cell>
          <cell r="B101">
            <v>4</v>
          </cell>
        </row>
        <row r="102">
          <cell r="A102">
            <v>71</v>
          </cell>
          <cell r="B102">
            <v>3</v>
          </cell>
        </row>
        <row r="103">
          <cell r="A103">
            <v>72</v>
          </cell>
          <cell r="B103">
            <v>3</v>
          </cell>
        </row>
        <row r="104">
          <cell r="A104">
            <v>73</v>
          </cell>
          <cell r="B104">
            <v>3</v>
          </cell>
        </row>
        <row r="105">
          <cell r="A105">
            <v>75</v>
          </cell>
          <cell r="B105">
            <v>3</v>
          </cell>
        </row>
        <row r="106">
          <cell r="A106">
            <v>77</v>
          </cell>
          <cell r="B106">
            <v>3</v>
          </cell>
        </row>
        <row r="107">
          <cell r="A107">
            <v>78</v>
          </cell>
          <cell r="B107">
            <v>3</v>
          </cell>
        </row>
        <row r="108">
          <cell r="A108">
            <v>79</v>
          </cell>
          <cell r="B108">
            <v>3</v>
          </cell>
        </row>
        <row r="109">
          <cell r="A109" t="str">
            <v>7A</v>
          </cell>
          <cell r="B109">
            <v>7</v>
          </cell>
        </row>
        <row r="110">
          <cell r="A110" t="str">
            <v>7B</v>
          </cell>
          <cell r="B110">
            <v>7</v>
          </cell>
        </row>
        <row r="111">
          <cell r="A111" t="str">
            <v>7C</v>
          </cell>
          <cell r="B111">
            <v>7</v>
          </cell>
        </row>
        <row r="112">
          <cell r="A112" t="str">
            <v>7E</v>
          </cell>
          <cell r="B112">
            <v>7</v>
          </cell>
        </row>
        <row r="113">
          <cell r="A113" t="str">
            <v>7F</v>
          </cell>
          <cell r="B113">
            <v>7</v>
          </cell>
        </row>
        <row r="114">
          <cell r="A114" t="str">
            <v>7G</v>
          </cell>
          <cell r="B114">
            <v>7</v>
          </cell>
        </row>
        <row r="115">
          <cell r="A115" t="str">
            <v>7H</v>
          </cell>
          <cell r="B115">
            <v>7</v>
          </cell>
        </row>
        <row r="116">
          <cell r="A116" t="str">
            <v>7J</v>
          </cell>
          <cell r="B116">
            <v>7</v>
          </cell>
        </row>
        <row r="117">
          <cell r="A117" t="str">
            <v>7K</v>
          </cell>
          <cell r="B117">
            <v>7</v>
          </cell>
        </row>
        <row r="118">
          <cell r="A118" t="str">
            <v>7M</v>
          </cell>
          <cell r="B118">
            <v>7</v>
          </cell>
        </row>
        <row r="119">
          <cell r="A119" t="str">
            <v>7N</v>
          </cell>
          <cell r="B119">
            <v>7</v>
          </cell>
        </row>
        <row r="120">
          <cell r="A120" t="str">
            <v>7P</v>
          </cell>
          <cell r="B120">
            <v>7</v>
          </cell>
        </row>
        <row r="121">
          <cell r="A121" t="str">
            <v>7R</v>
          </cell>
          <cell r="B121">
            <v>7</v>
          </cell>
        </row>
        <row r="122">
          <cell r="A122" t="str">
            <v>7S</v>
          </cell>
          <cell r="B122">
            <v>7</v>
          </cell>
        </row>
        <row r="123">
          <cell r="A123" t="str">
            <v>7T</v>
          </cell>
          <cell r="B123">
            <v>7</v>
          </cell>
        </row>
        <row r="124">
          <cell r="A124">
            <v>80</v>
          </cell>
          <cell r="B124">
            <v>6</v>
          </cell>
        </row>
        <row r="125">
          <cell r="A125">
            <v>81</v>
          </cell>
          <cell r="B125">
            <v>4</v>
          </cell>
        </row>
        <row r="126">
          <cell r="A126">
            <v>82</v>
          </cell>
          <cell r="B126">
            <v>4</v>
          </cell>
        </row>
        <row r="127">
          <cell r="A127">
            <v>83</v>
          </cell>
          <cell r="B127">
            <v>3</v>
          </cell>
        </row>
        <row r="128">
          <cell r="A128">
            <v>84</v>
          </cell>
          <cell r="B128">
            <v>3</v>
          </cell>
        </row>
        <row r="129">
          <cell r="A129">
            <v>85</v>
          </cell>
          <cell r="B129">
            <v>3</v>
          </cell>
        </row>
        <row r="130">
          <cell r="A130">
            <v>86</v>
          </cell>
          <cell r="B130">
            <v>6</v>
          </cell>
        </row>
        <row r="131">
          <cell r="A131">
            <v>88</v>
          </cell>
          <cell r="B131">
            <v>4</v>
          </cell>
        </row>
        <row r="132">
          <cell r="A132">
            <v>89</v>
          </cell>
          <cell r="B132">
            <v>1</v>
          </cell>
        </row>
        <row r="133">
          <cell r="A133" t="str">
            <v>8B</v>
          </cell>
          <cell r="B133">
            <v>7</v>
          </cell>
        </row>
        <row r="134">
          <cell r="A134" t="str">
            <v>8C</v>
          </cell>
          <cell r="B134">
            <v>4</v>
          </cell>
        </row>
        <row r="135">
          <cell r="A135" t="str">
            <v>8D</v>
          </cell>
          <cell r="B135">
            <v>4</v>
          </cell>
        </row>
        <row r="136">
          <cell r="A136" t="str">
            <v>8E</v>
          </cell>
          <cell r="B136">
            <v>3</v>
          </cell>
        </row>
        <row r="137">
          <cell r="A137" t="str">
            <v>8G</v>
          </cell>
          <cell r="B137">
            <v>1</v>
          </cell>
        </row>
        <row r="138">
          <cell r="A138" t="str">
            <v>8I</v>
          </cell>
          <cell r="B138">
            <v>1</v>
          </cell>
        </row>
        <row r="139">
          <cell r="A139" t="str">
            <v>8J</v>
          </cell>
          <cell r="B139">
            <v>1</v>
          </cell>
        </row>
        <row r="140">
          <cell r="A140" t="str">
            <v>8L</v>
          </cell>
          <cell r="B140">
            <v>1</v>
          </cell>
        </row>
        <row r="141">
          <cell r="A141" t="str">
            <v>8R</v>
          </cell>
          <cell r="B141">
            <v>1</v>
          </cell>
        </row>
        <row r="142">
          <cell r="A142" t="str">
            <v>8T</v>
          </cell>
          <cell r="B142">
            <v>1</v>
          </cell>
        </row>
        <row r="143">
          <cell r="A143" t="str">
            <v>8V</v>
          </cell>
          <cell r="B143">
            <v>1</v>
          </cell>
        </row>
        <row r="144">
          <cell r="A144" t="str">
            <v>8W</v>
          </cell>
          <cell r="B144">
            <v>1</v>
          </cell>
        </row>
        <row r="145">
          <cell r="A145" t="str">
            <v>8Y</v>
          </cell>
          <cell r="B145">
            <v>3</v>
          </cell>
        </row>
        <row r="146">
          <cell r="A146">
            <v>90</v>
          </cell>
          <cell r="B146">
            <v>4</v>
          </cell>
        </row>
        <row r="147">
          <cell r="A147">
            <v>91</v>
          </cell>
          <cell r="B147">
            <v>4</v>
          </cell>
        </row>
        <row r="148">
          <cell r="A148">
            <v>92</v>
          </cell>
          <cell r="B148">
            <v>4</v>
          </cell>
        </row>
        <row r="149">
          <cell r="A149">
            <v>93</v>
          </cell>
          <cell r="B149">
            <v>4</v>
          </cell>
        </row>
        <row r="150">
          <cell r="A150">
            <v>95</v>
          </cell>
          <cell r="B150">
            <v>3</v>
          </cell>
        </row>
        <row r="151">
          <cell r="A151">
            <v>96</v>
          </cell>
          <cell r="B151">
            <v>4</v>
          </cell>
        </row>
        <row r="152">
          <cell r="A152" t="str">
            <v>9A</v>
          </cell>
          <cell r="B152">
            <v>1</v>
          </cell>
        </row>
        <row r="153">
          <cell r="A153" t="str">
            <v>9C</v>
          </cell>
          <cell r="B153">
            <v>1</v>
          </cell>
        </row>
        <row r="154">
          <cell r="A154" t="str">
            <v>9E</v>
          </cell>
          <cell r="B154">
            <v>1</v>
          </cell>
        </row>
        <row r="155">
          <cell r="A155" t="str">
            <v>9G</v>
          </cell>
          <cell r="B155">
            <v>1</v>
          </cell>
        </row>
        <row r="156">
          <cell r="A156" t="str">
            <v>9I</v>
          </cell>
          <cell r="B156">
            <v>1</v>
          </cell>
        </row>
        <row r="157">
          <cell r="A157" t="str">
            <v>9L</v>
          </cell>
          <cell r="B157">
            <v>1</v>
          </cell>
        </row>
        <row r="158">
          <cell r="A158" t="str">
            <v>9M</v>
          </cell>
          <cell r="B158">
            <v>1</v>
          </cell>
        </row>
        <row r="159">
          <cell r="A159" t="str">
            <v>9P</v>
          </cell>
          <cell r="B159">
            <v>1</v>
          </cell>
        </row>
        <row r="160">
          <cell r="A160" t="str">
            <v>9Q</v>
          </cell>
          <cell r="B160">
            <v>1</v>
          </cell>
        </row>
        <row r="161">
          <cell r="A161" t="str">
            <v>9S</v>
          </cell>
          <cell r="B161">
            <v>1</v>
          </cell>
        </row>
        <row r="162">
          <cell r="A162" t="str">
            <v>9T</v>
          </cell>
          <cell r="B162">
            <v>1</v>
          </cell>
        </row>
        <row r="163">
          <cell r="A163" t="str">
            <v>9W</v>
          </cell>
          <cell r="B163">
            <v>1</v>
          </cell>
        </row>
        <row r="164">
          <cell r="A164" t="str">
            <v>23A</v>
          </cell>
          <cell r="B164">
            <v>6</v>
          </cell>
        </row>
        <row r="165">
          <cell r="A165" t="str">
            <v>3AC</v>
          </cell>
          <cell r="B165">
            <v>3</v>
          </cell>
        </row>
        <row r="166">
          <cell r="A166" t="str">
            <v>4AC</v>
          </cell>
          <cell r="B166">
            <v>4</v>
          </cell>
        </row>
        <row r="167">
          <cell r="A167">
            <v>506</v>
          </cell>
          <cell r="B167">
            <v>3</v>
          </cell>
        </row>
        <row r="168">
          <cell r="A168">
            <v>510</v>
          </cell>
          <cell r="B168">
            <v>3</v>
          </cell>
        </row>
        <row r="169">
          <cell r="A169">
            <v>611</v>
          </cell>
          <cell r="B169">
            <v>4</v>
          </cell>
        </row>
        <row r="170">
          <cell r="A170">
            <v>612</v>
          </cell>
          <cell r="B170">
            <v>4</v>
          </cell>
        </row>
        <row r="171">
          <cell r="A171">
            <v>613</v>
          </cell>
          <cell r="B171">
            <v>4</v>
          </cell>
        </row>
        <row r="172">
          <cell r="A172">
            <v>614</v>
          </cell>
          <cell r="B172">
            <v>4</v>
          </cell>
        </row>
        <row r="173">
          <cell r="A173">
            <v>615</v>
          </cell>
          <cell r="B173">
            <v>4</v>
          </cell>
        </row>
        <row r="174">
          <cell r="A174">
            <v>616</v>
          </cell>
          <cell r="B174">
            <v>4</v>
          </cell>
        </row>
        <row r="175">
          <cell r="A175">
            <v>617</v>
          </cell>
          <cell r="B175">
            <v>4</v>
          </cell>
        </row>
        <row r="176">
          <cell r="A176">
            <v>618</v>
          </cell>
          <cell r="B176">
            <v>4</v>
          </cell>
        </row>
        <row r="177">
          <cell r="A177">
            <v>619</v>
          </cell>
          <cell r="B177">
            <v>4</v>
          </cell>
        </row>
        <row r="178">
          <cell r="A178" t="str">
            <v>6AC</v>
          </cell>
          <cell r="B178">
            <v>6</v>
          </cell>
        </row>
        <row r="179">
          <cell r="A179">
            <v>720</v>
          </cell>
          <cell r="B179">
            <v>4</v>
          </cell>
        </row>
        <row r="180">
          <cell r="A180">
            <v>721</v>
          </cell>
          <cell r="B180">
            <v>4</v>
          </cell>
        </row>
        <row r="181">
          <cell r="A181">
            <v>722</v>
          </cell>
          <cell r="B181">
            <v>4</v>
          </cell>
        </row>
        <row r="182">
          <cell r="A182">
            <v>723</v>
          </cell>
          <cell r="B182">
            <v>4</v>
          </cell>
        </row>
        <row r="183">
          <cell r="A183">
            <v>724</v>
          </cell>
          <cell r="B183">
            <v>4</v>
          </cell>
        </row>
        <row r="184">
          <cell r="A184">
            <v>725</v>
          </cell>
          <cell r="B184">
            <v>4</v>
          </cell>
        </row>
        <row r="185">
          <cell r="A185">
            <v>727</v>
          </cell>
          <cell r="B185">
            <v>4</v>
          </cell>
        </row>
        <row r="186">
          <cell r="A186">
            <v>728</v>
          </cell>
          <cell r="B186">
            <v>4</v>
          </cell>
        </row>
        <row r="187">
          <cell r="A187">
            <v>729</v>
          </cell>
          <cell r="B187">
            <v>4</v>
          </cell>
        </row>
        <row r="188">
          <cell r="A188">
            <v>730</v>
          </cell>
          <cell r="B188">
            <v>4</v>
          </cell>
        </row>
        <row r="189">
          <cell r="A189" t="str">
            <v>7AC</v>
          </cell>
          <cell r="B189">
            <v>7</v>
          </cell>
        </row>
        <row r="190">
          <cell r="A190">
            <v>902</v>
          </cell>
          <cell r="B190">
            <v>4</v>
          </cell>
        </row>
        <row r="191">
          <cell r="A191">
            <v>903</v>
          </cell>
          <cell r="B191">
            <v>4</v>
          </cell>
        </row>
        <row r="192">
          <cell r="A192">
            <v>904</v>
          </cell>
          <cell r="B192">
            <v>4</v>
          </cell>
        </row>
        <row r="193">
          <cell r="A193">
            <v>905</v>
          </cell>
          <cell r="B193">
            <v>4</v>
          </cell>
        </row>
        <row r="194">
          <cell r="A194">
            <v>906</v>
          </cell>
          <cell r="B194">
            <v>4</v>
          </cell>
        </row>
        <row r="195">
          <cell r="A195">
            <v>907</v>
          </cell>
          <cell r="B195">
            <v>4</v>
          </cell>
        </row>
        <row r="196">
          <cell r="A196">
            <v>908</v>
          </cell>
          <cell r="B196">
            <v>4</v>
          </cell>
        </row>
        <row r="197">
          <cell r="A197">
            <v>910</v>
          </cell>
          <cell r="B197">
            <v>4</v>
          </cell>
        </row>
        <row r="198">
          <cell r="A198">
            <v>911</v>
          </cell>
          <cell r="B198">
            <v>4</v>
          </cell>
        </row>
        <row r="199">
          <cell r="A199">
            <v>912</v>
          </cell>
          <cell r="B199">
            <v>4</v>
          </cell>
        </row>
        <row r="200">
          <cell r="A200">
            <v>914</v>
          </cell>
          <cell r="B200">
            <v>4</v>
          </cell>
        </row>
        <row r="201">
          <cell r="A201">
            <v>915</v>
          </cell>
          <cell r="B201">
            <v>4</v>
          </cell>
        </row>
        <row r="202">
          <cell r="A202">
            <v>917</v>
          </cell>
          <cell r="B202">
            <v>4</v>
          </cell>
        </row>
        <row r="203">
          <cell r="A203">
            <v>918</v>
          </cell>
          <cell r="B203">
            <v>4</v>
          </cell>
        </row>
        <row r="204">
          <cell r="A204">
            <v>919</v>
          </cell>
          <cell r="B204">
            <v>4</v>
          </cell>
        </row>
        <row r="205">
          <cell r="A205">
            <v>920</v>
          </cell>
          <cell r="B205">
            <v>4</v>
          </cell>
        </row>
        <row r="206">
          <cell r="A206">
            <v>921</v>
          </cell>
          <cell r="B206">
            <v>4</v>
          </cell>
        </row>
        <row r="207">
          <cell r="A207">
            <v>922</v>
          </cell>
          <cell r="B207">
            <v>4</v>
          </cell>
        </row>
        <row r="208">
          <cell r="A208">
            <v>923</v>
          </cell>
          <cell r="B208">
            <v>4</v>
          </cell>
        </row>
        <row r="209">
          <cell r="A209">
            <v>924</v>
          </cell>
          <cell r="B209">
            <v>4</v>
          </cell>
        </row>
        <row r="210">
          <cell r="A210">
            <v>925</v>
          </cell>
          <cell r="B210">
            <v>4</v>
          </cell>
        </row>
        <row r="211">
          <cell r="A211">
            <v>926</v>
          </cell>
          <cell r="B211">
            <v>4</v>
          </cell>
        </row>
        <row r="212">
          <cell r="A212">
            <v>928</v>
          </cell>
          <cell r="B212">
            <v>4</v>
          </cell>
        </row>
        <row r="213">
          <cell r="A213">
            <v>929</v>
          </cell>
          <cell r="B213">
            <v>4</v>
          </cell>
        </row>
        <row r="214">
          <cell r="A214">
            <v>930</v>
          </cell>
          <cell r="B214">
            <v>4</v>
          </cell>
        </row>
        <row r="215">
          <cell r="A215">
            <v>931</v>
          </cell>
          <cell r="B215">
            <v>4</v>
          </cell>
        </row>
        <row r="216">
          <cell r="A216">
            <v>932</v>
          </cell>
          <cell r="B216">
            <v>4</v>
          </cell>
        </row>
        <row r="217">
          <cell r="A217">
            <v>933</v>
          </cell>
          <cell r="B217">
            <v>4</v>
          </cell>
        </row>
        <row r="218">
          <cell r="A218">
            <v>934</v>
          </cell>
          <cell r="B218">
            <v>4</v>
          </cell>
        </row>
        <row r="219">
          <cell r="A219">
            <v>935</v>
          </cell>
          <cell r="B219">
            <v>4</v>
          </cell>
        </row>
        <row r="220">
          <cell r="A220">
            <v>936</v>
          </cell>
          <cell r="B220">
            <v>4</v>
          </cell>
        </row>
        <row r="221">
          <cell r="A221">
            <v>937</v>
          </cell>
          <cell r="B221">
            <v>4</v>
          </cell>
        </row>
        <row r="222">
          <cell r="A222">
            <v>938</v>
          </cell>
          <cell r="B222">
            <v>4</v>
          </cell>
        </row>
        <row r="223">
          <cell r="A223">
            <v>941</v>
          </cell>
          <cell r="B223">
            <v>4</v>
          </cell>
        </row>
        <row r="224">
          <cell r="A224">
            <v>942</v>
          </cell>
          <cell r="B224">
            <v>4</v>
          </cell>
        </row>
        <row r="225">
          <cell r="A225">
            <v>943</v>
          </cell>
          <cell r="B225">
            <v>4</v>
          </cell>
        </row>
        <row r="226">
          <cell r="A226">
            <v>944</v>
          </cell>
          <cell r="B226">
            <v>4</v>
          </cell>
        </row>
        <row r="227">
          <cell r="A227">
            <v>998</v>
          </cell>
          <cell r="B227">
            <v>4</v>
          </cell>
        </row>
        <row r="228">
          <cell r="A228">
            <v>1102</v>
          </cell>
          <cell r="B228">
            <v>1</v>
          </cell>
        </row>
        <row r="229">
          <cell r="A229">
            <v>1103</v>
          </cell>
          <cell r="B229">
            <v>1</v>
          </cell>
        </row>
        <row r="230">
          <cell r="A230">
            <v>1104</v>
          </cell>
          <cell r="B230">
            <v>1</v>
          </cell>
        </row>
        <row r="231">
          <cell r="A231">
            <v>1105</v>
          </cell>
          <cell r="B231">
            <v>1</v>
          </cell>
        </row>
        <row r="232">
          <cell r="A232">
            <v>1106</v>
          </cell>
          <cell r="B232">
            <v>1</v>
          </cell>
        </row>
        <row r="233">
          <cell r="A233">
            <v>1112</v>
          </cell>
          <cell r="B233">
            <v>1</v>
          </cell>
        </row>
        <row r="234">
          <cell r="A234">
            <v>1115</v>
          </cell>
          <cell r="B234">
            <v>1</v>
          </cell>
        </row>
        <row r="235">
          <cell r="A235">
            <v>1116</v>
          </cell>
          <cell r="B235">
            <v>1</v>
          </cell>
        </row>
        <row r="236">
          <cell r="A236">
            <v>1118</v>
          </cell>
          <cell r="B236">
            <v>6</v>
          </cell>
        </row>
        <row r="237">
          <cell r="A237">
            <v>1119</v>
          </cell>
          <cell r="B237">
            <v>1</v>
          </cell>
        </row>
        <row r="238">
          <cell r="A238">
            <v>1120</v>
          </cell>
          <cell r="B238">
            <v>1</v>
          </cell>
        </row>
        <row r="239">
          <cell r="A239">
            <v>1121</v>
          </cell>
          <cell r="B239">
            <v>1</v>
          </cell>
        </row>
        <row r="240">
          <cell r="A240">
            <v>1123</v>
          </cell>
          <cell r="B240">
            <v>1</v>
          </cell>
        </row>
        <row r="241">
          <cell r="A241" t="str">
            <v>1124</v>
          </cell>
          <cell r="B241">
            <v>4</v>
          </cell>
        </row>
        <row r="242">
          <cell r="A242">
            <v>1136</v>
          </cell>
          <cell r="B242">
            <v>1</v>
          </cell>
        </row>
        <row r="243">
          <cell r="A243" t="str">
            <v>1144</v>
          </cell>
          <cell r="B243">
            <v>4</v>
          </cell>
        </row>
        <row r="244">
          <cell r="A244" t="str">
            <v>1152</v>
          </cell>
          <cell r="B244">
            <v>1</v>
          </cell>
        </row>
        <row r="245">
          <cell r="A245">
            <v>2001</v>
          </cell>
          <cell r="B245">
            <v>6</v>
          </cell>
        </row>
        <row r="246">
          <cell r="A246">
            <v>2002</v>
          </cell>
          <cell r="B246">
            <v>6</v>
          </cell>
        </row>
        <row r="247">
          <cell r="A247">
            <v>2003</v>
          </cell>
          <cell r="B247">
            <v>6</v>
          </cell>
        </row>
        <row r="248">
          <cell r="A248">
            <v>2004</v>
          </cell>
          <cell r="B248">
            <v>6</v>
          </cell>
        </row>
        <row r="249">
          <cell r="A249">
            <v>2005</v>
          </cell>
          <cell r="B249">
            <v>6</v>
          </cell>
        </row>
        <row r="250">
          <cell r="A250">
            <v>2006</v>
          </cell>
          <cell r="B250">
            <v>6</v>
          </cell>
        </row>
        <row r="251">
          <cell r="A251">
            <v>2007</v>
          </cell>
          <cell r="B251">
            <v>6</v>
          </cell>
        </row>
        <row r="252">
          <cell r="A252">
            <v>2008</v>
          </cell>
          <cell r="B252">
            <v>6</v>
          </cell>
        </row>
        <row r="253">
          <cell r="A253">
            <v>2009</v>
          </cell>
          <cell r="B253">
            <v>6</v>
          </cell>
        </row>
        <row r="254">
          <cell r="A254">
            <v>2010</v>
          </cell>
          <cell r="B254">
            <v>6</v>
          </cell>
        </row>
        <row r="255">
          <cell r="A255">
            <v>2011</v>
          </cell>
          <cell r="B255">
            <v>6</v>
          </cell>
        </row>
        <row r="256">
          <cell r="A256">
            <v>2012</v>
          </cell>
          <cell r="B256">
            <v>6</v>
          </cell>
        </row>
        <row r="257">
          <cell r="A257">
            <v>2013</v>
          </cell>
          <cell r="B257">
            <v>6</v>
          </cell>
        </row>
        <row r="258">
          <cell r="A258">
            <v>2014</v>
          </cell>
          <cell r="B258">
            <v>6</v>
          </cell>
        </row>
        <row r="259">
          <cell r="A259">
            <v>2015</v>
          </cell>
          <cell r="B259">
            <v>6</v>
          </cell>
        </row>
        <row r="260">
          <cell r="A260">
            <v>2016</v>
          </cell>
          <cell r="B260">
            <v>6</v>
          </cell>
        </row>
        <row r="261">
          <cell r="A261">
            <v>2017</v>
          </cell>
          <cell r="B261">
            <v>6</v>
          </cell>
        </row>
        <row r="262">
          <cell r="A262">
            <v>2018</v>
          </cell>
          <cell r="B262">
            <v>6</v>
          </cell>
        </row>
        <row r="263">
          <cell r="A263">
            <v>2019</v>
          </cell>
          <cell r="B263">
            <v>6</v>
          </cell>
        </row>
        <row r="264">
          <cell r="A264">
            <v>2020</v>
          </cell>
          <cell r="B264">
            <v>6</v>
          </cell>
        </row>
        <row r="265">
          <cell r="A265">
            <v>2021</v>
          </cell>
          <cell r="B265">
            <v>6</v>
          </cell>
        </row>
        <row r="266">
          <cell r="A266">
            <v>2022</v>
          </cell>
          <cell r="B266">
            <v>6</v>
          </cell>
        </row>
        <row r="267">
          <cell r="A267">
            <v>2023</v>
          </cell>
          <cell r="B267">
            <v>6</v>
          </cell>
        </row>
        <row r="268">
          <cell r="A268">
            <v>2025</v>
          </cell>
          <cell r="B268">
            <v>6</v>
          </cell>
        </row>
        <row r="269">
          <cell r="A269">
            <v>2026</v>
          </cell>
          <cell r="B269">
            <v>6</v>
          </cell>
        </row>
        <row r="270">
          <cell r="A270">
            <v>2027</v>
          </cell>
          <cell r="B270">
            <v>6</v>
          </cell>
        </row>
        <row r="271">
          <cell r="A271">
            <v>2031</v>
          </cell>
          <cell r="B271">
            <v>6</v>
          </cell>
        </row>
        <row r="272">
          <cell r="A272">
            <v>2032</v>
          </cell>
          <cell r="B272">
            <v>6</v>
          </cell>
        </row>
        <row r="273">
          <cell r="A273">
            <v>2033</v>
          </cell>
          <cell r="B273">
            <v>6</v>
          </cell>
        </row>
        <row r="274">
          <cell r="A274">
            <v>2034</v>
          </cell>
          <cell r="B274">
            <v>6</v>
          </cell>
        </row>
        <row r="275">
          <cell r="A275">
            <v>2035</v>
          </cell>
          <cell r="B275">
            <v>6</v>
          </cell>
        </row>
        <row r="276">
          <cell r="A276">
            <v>2036</v>
          </cell>
          <cell r="B276">
            <v>6</v>
          </cell>
        </row>
        <row r="277">
          <cell r="A277">
            <v>3001</v>
          </cell>
          <cell r="B277">
            <v>3</v>
          </cell>
        </row>
        <row r="278">
          <cell r="A278">
            <v>3003</v>
          </cell>
          <cell r="B278">
            <v>3</v>
          </cell>
        </row>
        <row r="279">
          <cell r="A279">
            <v>3004</v>
          </cell>
          <cell r="B279">
            <v>3</v>
          </cell>
        </row>
        <row r="280">
          <cell r="A280">
            <v>3005</v>
          </cell>
          <cell r="B280">
            <v>3</v>
          </cell>
        </row>
        <row r="281">
          <cell r="A281">
            <v>3006</v>
          </cell>
          <cell r="B281">
            <v>3</v>
          </cell>
        </row>
        <row r="282">
          <cell r="A282">
            <v>3008</v>
          </cell>
          <cell r="B282">
            <v>3</v>
          </cell>
        </row>
        <row r="283">
          <cell r="A283">
            <v>3201</v>
          </cell>
          <cell r="B283">
            <v>3</v>
          </cell>
        </row>
        <row r="284">
          <cell r="A284">
            <v>3300</v>
          </cell>
          <cell r="B284">
            <v>3</v>
          </cell>
        </row>
        <row r="285">
          <cell r="A285">
            <v>3400</v>
          </cell>
          <cell r="B285">
            <v>3</v>
          </cell>
        </row>
        <row r="286">
          <cell r="A286">
            <v>3401</v>
          </cell>
          <cell r="B286">
            <v>3</v>
          </cell>
        </row>
        <row r="287">
          <cell r="A287">
            <v>3402</v>
          </cell>
          <cell r="B287">
            <v>3</v>
          </cell>
        </row>
        <row r="288">
          <cell r="A288">
            <v>3403</v>
          </cell>
          <cell r="B288">
            <v>3</v>
          </cell>
        </row>
        <row r="289">
          <cell r="A289">
            <v>3404</v>
          </cell>
          <cell r="B289">
            <v>3</v>
          </cell>
        </row>
        <row r="290">
          <cell r="A290">
            <v>3405</v>
          </cell>
          <cell r="B290">
            <v>3</v>
          </cell>
        </row>
        <row r="291">
          <cell r="A291">
            <v>3407</v>
          </cell>
          <cell r="B291">
            <v>3</v>
          </cell>
        </row>
        <row r="292">
          <cell r="A292">
            <v>3500</v>
          </cell>
          <cell r="B292">
            <v>3</v>
          </cell>
        </row>
        <row r="293">
          <cell r="A293">
            <v>3501</v>
          </cell>
          <cell r="B293">
            <v>3</v>
          </cell>
        </row>
        <row r="294">
          <cell r="A294">
            <v>3600</v>
          </cell>
          <cell r="B294">
            <v>3</v>
          </cell>
        </row>
        <row r="295">
          <cell r="A295">
            <v>3602</v>
          </cell>
          <cell r="B295">
            <v>3</v>
          </cell>
        </row>
        <row r="296">
          <cell r="A296">
            <v>3603</v>
          </cell>
          <cell r="B296">
            <v>3</v>
          </cell>
        </row>
        <row r="297">
          <cell r="A297">
            <v>3604</v>
          </cell>
          <cell r="B297">
            <v>3</v>
          </cell>
        </row>
        <row r="298">
          <cell r="A298">
            <v>3605</v>
          </cell>
          <cell r="B298">
            <v>3</v>
          </cell>
        </row>
        <row r="299">
          <cell r="A299">
            <v>3701</v>
          </cell>
          <cell r="B299">
            <v>3</v>
          </cell>
        </row>
        <row r="300">
          <cell r="A300">
            <v>3702</v>
          </cell>
          <cell r="B300">
            <v>3</v>
          </cell>
        </row>
        <row r="301">
          <cell r="A301">
            <v>3703</v>
          </cell>
          <cell r="B301">
            <v>3</v>
          </cell>
        </row>
        <row r="302">
          <cell r="A302">
            <v>3800</v>
          </cell>
          <cell r="B302">
            <v>3</v>
          </cell>
        </row>
        <row r="303">
          <cell r="A303">
            <v>3801</v>
          </cell>
          <cell r="B303">
            <v>3</v>
          </cell>
        </row>
        <row r="304">
          <cell r="A304">
            <v>3802</v>
          </cell>
          <cell r="B304">
            <v>3</v>
          </cell>
        </row>
        <row r="305">
          <cell r="A305">
            <v>3803</v>
          </cell>
          <cell r="B305">
            <v>3</v>
          </cell>
        </row>
        <row r="306">
          <cell r="A306">
            <v>3804</v>
          </cell>
          <cell r="B306">
            <v>3</v>
          </cell>
        </row>
        <row r="307">
          <cell r="A307">
            <v>3805</v>
          </cell>
          <cell r="B307">
            <v>3</v>
          </cell>
        </row>
        <row r="308">
          <cell r="A308">
            <v>3806</v>
          </cell>
          <cell r="B308">
            <v>3</v>
          </cell>
        </row>
        <row r="309">
          <cell r="A309">
            <v>4000</v>
          </cell>
          <cell r="B309">
            <v>6</v>
          </cell>
        </row>
        <row r="310">
          <cell r="A310">
            <v>4001</v>
          </cell>
          <cell r="B310">
            <v>6</v>
          </cell>
        </row>
        <row r="311">
          <cell r="A311">
            <v>4002</v>
          </cell>
          <cell r="B311">
            <v>6</v>
          </cell>
        </row>
        <row r="312">
          <cell r="A312">
            <v>4003</v>
          </cell>
          <cell r="B312">
            <v>6</v>
          </cell>
        </row>
        <row r="313">
          <cell r="A313">
            <v>4004</v>
          </cell>
          <cell r="B313">
            <v>6</v>
          </cell>
        </row>
        <row r="314">
          <cell r="A314">
            <v>4005</v>
          </cell>
          <cell r="B314">
            <v>6</v>
          </cell>
        </row>
        <row r="315">
          <cell r="A315">
            <v>4008</v>
          </cell>
          <cell r="B315">
            <v>6</v>
          </cell>
        </row>
        <row r="316">
          <cell r="A316">
            <v>4012</v>
          </cell>
          <cell r="B316">
            <v>6</v>
          </cell>
        </row>
        <row r="317">
          <cell r="A317">
            <v>4013</v>
          </cell>
          <cell r="B317">
            <v>6</v>
          </cell>
        </row>
        <row r="318">
          <cell r="A318">
            <v>4014</v>
          </cell>
          <cell r="B318">
            <v>6</v>
          </cell>
        </row>
        <row r="319">
          <cell r="A319">
            <v>4015</v>
          </cell>
          <cell r="B319">
            <v>6</v>
          </cell>
        </row>
        <row r="320">
          <cell r="A320">
            <v>4016</v>
          </cell>
          <cell r="B320">
            <v>6</v>
          </cell>
        </row>
        <row r="321">
          <cell r="A321">
            <v>4017</v>
          </cell>
          <cell r="B321">
            <v>4</v>
          </cell>
        </row>
        <row r="322">
          <cell r="A322">
            <v>4018</v>
          </cell>
          <cell r="B322">
            <v>4</v>
          </cell>
        </row>
        <row r="323">
          <cell r="A323">
            <v>4019</v>
          </cell>
          <cell r="B323">
            <v>4</v>
          </cell>
        </row>
        <row r="324">
          <cell r="A324">
            <v>4020</v>
          </cell>
          <cell r="B324">
            <v>6</v>
          </cell>
        </row>
        <row r="325">
          <cell r="A325">
            <v>4021</v>
          </cell>
          <cell r="B325">
            <v>6</v>
          </cell>
        </row>
        <row r="326">
          <cell r="A326">
            <v>4022</v>
          </cell>
          <cell r="B326">
            <v>6</v>
          </cell>
        </row>
        <row r="327">
          <cell r="A327">
            <v>4023</v>
          </cell>
          <cell r="B327">
            <v>6</v>
          </cell>
        </row>
        <row r="328">
          <cell r="A328">
            <v>4024</v>
          </cell>
          <cell r="B328">
            <v>6</v>
          </cell>
        </row>
        <row r="329">
          <cell r="A329">
            <v>4025</v>
          </cell>
          <cell r="B329">
            <v>6</v>
          </cell>
        </row>
        <row r="330">
          <cell r="A330">
            <v>4030</v>
          </cell>
          <cell r="B330">
            <v>6</v>
          </cell>
        </row>
        <row r="331">
          <cell r="A331">
            <v>4032</v>
          </cell>
          <cell r="B331">
            <v>6</v>
          </cell>
        </row>
        <row r="332">
          <cell r="A332">
            <v>4033</v>
          </cell>
          <cell r="B332">
            <v>6</v>
          </cell>
        </row>
        <row r="333">
          <cell r="A333">
            <v>4034</v>
          </cell>
          <cell r="B333">
            <v>6</v>
          </cell>
        </row>
        <row r="334">
          <cell r="A334">
            <v>4035</v>
          </cell>
          <cell r="B334">
            <v>6</v>
          </cell>
        </row>
        <row r="335">
          <cell r="A335">
            <v>4036</v>
          </cell>
          <cell r="B335">
            <v>6</v>
          </cell>
        </row>
        <row r="336">
          <cell r="A336">
            <v>4037</v>
          </cell>
          <cell r="B336">
            <v>6</v>
          </cell>
        </row>
        <row r="337">
          <cell r="A337">
            <v>4038</v>
          </cell>
          <cell r="B337">
            <v>6</v>
          </cell>
        </row>
        <row r="338">
          <cell r="A338">
            <v>4039</v>
          </cell>
          <cell r="B338">
            <v>6</v>
          </cell>
        </row>
        <row r="339">
          <cell r="A339">
            <v>4041</v>
          </cell>
          <cell r="B339">
            <v>6</v>
          </cell>
        </row>
        <row r="340">
          <cell r="A340">
            <v>4042</v>
          </cell>
          <cell r="B340">
            <v>6</v>
          </cell>
        </row>
        <row r="341">
          <cell r="A341">
            <v>4043</v>
          </cell>
          <cell r="B341">
            <v>6</v>
          </cell>
        </row>
        <row r="342">
          <cell r="A342">
            <v>4060</v>
          </cell>
          <cell r="B342">
            <v>6</v>
          </cell>
        </row>
        <row r="343">
          <cell r="A343">
            <v>4061</v>
          </cell>
          <cell r="B343">
            <v>6</v>
          </cell>
        </row>
        <row r="344">
          <cell r="A344">
            <v>4070</v>
          </cell>
          <cell r="B344">
            <v>4</v>
          </cell>
        </row>
        <row r="345">
          <cell r="A345">
            <v>4087</v>
          </cell>
          <cell r="B345">
            <v>4</v>
          </cell>
        </row>
        <row r="346">
          <cell r="A346">
            <v>4088</v>
          </cell>
          <cell r="B346">
            <v>4</v>
          </cell>
        </row>
        <row r="347">
          <cell r="A347">
            <v>4089</v>
          </cell>
          <cell r="B347">
            <v>6</v>
          </cell>
        </row>
        <row r="348">
          <cell r="A348">
            <v>4090</v>
          </cell>
          <cell r="B348">
            <v>6</v>
          </cell>
        </row>
        <row r="349">
          <cell r="A349">
            <v>4091</v>
          </cell>
          <cell r="B349">
            <v>4</v>
          </cell>
        </row>
        <row r="350">
          <cell r="A350">
            <v>4092</v>
          </cell>
          <cell r="B350">
            <v>4</v>
          </cell>
        </row>
        <row r="351">
          <cell r="A351">
            <v>4093</v>
          </cell>
          <cell r="B351">
            <v>4</v>
          </cell>
        </row>
        <row r="352">
          <cell r="A352">
            <v>4094</v>
          </cell>
          <cell r="B352">
            <v>6</v>
          </cell>
        </row>
        <row r="353">
          <cell r="A353">
            <v>4095</v>
          </cell>
          <cell r="B353">
            <v>4</v>
          </cell>
        </row>
        <row r="354">
          <cell r="A354">
            <v>4096</v>
          </cell>
          <cell r="B354">
            <v>4</v>
          </cell>
        </row>
        <row r="355">
          <cell r="A355">
            <v>4097</v>
          </cell>
          <cell r="B355">
            <v>4</v>
          </cell>
        </row>
        <row r="356">
          <cell r="A356">
            <v>4098</v>
          </cell>
          <cell r="B356">
            <v>6</v>
          </cell>
        </row>
        <row r="357">
          <cell r="A357">
            <v>4099</v>
          </cell>
          <cell r="B357">
            <v>6</v>
          </cell>
        </row>
        <row r="358">
          <cell r="A358">
            <v>4100</v>
          </cell>
          <cell r="B358">
            <v>6</v>
          </cell>
        </row>
        <row r="359">
          <cell r="A359">
            <v>4201</v>
          </cell>
          <cell r="B359">
            <v>6</v>
          </cell>
        </row>
        <row r="360">
          <cell r="A360">
            <v>4202</v>
          </cell>
          <cell r="B360">
            <v>6</v>
          </cell>
        </row>
        <row r="361">
          <cell r="A361">
            <v>4203</v>
          </cell>
          <cell r="B361">
            <v>6</v>
          </cell>
        </row>
        <row r="362">
          <cell r="A362">
            <v>4204</v>
          </cell>
          <cell r="B362">
            <v>6</v>
          </cell>
        </row>
        <row r="363">
          <cell r="A363">
            <v>4205</v>
          </cell>
          <cell r="B363">
            <v>6</v>
          </cell>
        </row>
        <row r="364">
          <cell r="A364">
            <v>4206</v>
          </cell>
          <cell r="B364">
            <v>6</v>
          </cell>
        </row>
        <row r="365">
          <cell r="A365">
            <v>4301</v>
          </cell>
          <cell r="B365">
            <v>4</v>
          </cell>
        </row>
        <row r="366">
          <cell r="A366">
            <v>4302</v>
          </cell>
          <cell r="B366">
            <v>4</v>
          </cell>
        </row>
        <row r="367">
          <cell r="A367">
            <v>4303</v>
          </cell>
          <cell r="B367">
            <v>4</v>
          </cell>
        </row>
        <row r="368">
          <cell r="A368">
            <v>4304</v>
          </cell>
          <cell r="B368">
            <v>4</v>
          </cell>
        </row>
        <row r="369">
          <cell r="A369">
            <v>4305</v>
          </cell>
          <cell r="B369">
            <v>4</v>
          </cell>
        </row>
        <row r="370">
          <cell r="A370">
            <v>4306</v>
          </cell>
          <cell r="B370">
            <v>4</v>
          </cell>
        </row>
        <row r="371">
          <cell r="A371">
            <v>4500</v>
          </cell>
          <cell r="B371">
            <v>4</v>
          </cell>
        </row>
        <row r="372">
          <cell r="A372">
            <v>4502</v>
          </cell>
          <cell r="B372">
            <v>4</v>
          </cell>
        </row>
        <row r="373">
          <cell r="A373">
            <v>4503</v>
          </cell>
          <cell r="B373">
            <v>4</v>
          </cell>
        </row>
        <row r="374">
          <cell r="A374">
            <v>4505</v>
          </cell>
          <cell r="B374">
            <v>4</v>
          </cell>
        </row>
        <row r="375">
          <cell r="A375">
            <v>4506</v>
          </cell>
          <cell r="B375">
            <v>4</v>
          </cell>
        </row>
        <row r="376">
          <cell r="A376">
            <v>4510</v>
          </cell>
          <cell r="B376">
            <v>4</v>
          </cell>
        </row>
        <row r="377">
          <cell r="A377">
            <v>4513</v>
          </cell>
          <cell r="B377">
            <v>4</v>
          </cell>
        </row>
        <row r="378">
          <cell r="A378">
            <v>5001</v>
          </cell>
          <cell r="B378">
            <v>4</v>
          </cell>
        </row>
        <row r="379">
          <cell r="A379">
            <v>5002</v>
          </cell>
          <cell r="B379">
            <v>4</v>
          </cell>
        </row>
        <row r="380">
          <cell r="A380">
            <v>5003</v>
          </cell>
          <cell r="B380">
            <v>4</v>
          </cell>
        </row>
        <row r="381">
          <cell r="A381">
            <v>5004</v>
          </cell>
          <cell r="B381">
            <v>4</v>
          </cell>
        </row>
        <row r="382">
          <cell r="A382">
            <v>5005</v>
          </cell>
          <cell r="B382">
            <v>4</v>
          </cell>
        </row>
        <row r="383">
          <cell r="A383">
            <v>5006</v>
          </cell>
          <cell r="B383">
            <v>4</v>
          </cell>
        </row>
        <row r="384">
          <cell r="A384">
            <v>5007</v>
          </cell>
          <cell r="B384">
            <v>4</v>
          </cell>
        </row>
        <row r="385">
          <cell r="A385">
            <v>5008</v>
          </cell>
          <cell r="B385">
            <v>4</v>
          </cell>
        </row>
        <row r="386">
          <cell r="A386">
            <v>5010</v>
          </cell>
          <cell r="B386">
            <v>4</v>
          </cell>
        </row>
        <row r="387">
          <cell r="A387">
            <v>5011</v>
          </cell>
          <cell r="B387">
            <v>4</v>
          </cell>
        </row>
        <row r="388">
          <cell r="A388">
            <v>5012</v>
          </cell>
          <cell r="B388">
            <v>4</v>
          </cell>
        </row>
        <row r="389">
          <cell r="A389">
            <v>5090</v>
          </cell>
          <cell r="B389">
            <v>4</v>
          </cell>
        </row>
        <row r="390">
          <cell r="A390">
            <v>5091</v>
          </cell>
          <cell r="B390">
            <v>4</v>
          </cell>
        </row>
        <row r="391">
          <cell r="A391">
            <v>5092</v>
          </cell>
          <cell r="B391">
            <v>4</v>
          </cell>
        </row>
        <row r="392">
          <cell r="A392">
            <v>5093</v>
          </cell>
          <cell r="B392">
            <v>4</v>
          </cell>
        </row>
        <row r="393">
          <cell r="A393">
            <v>5094</v>
          </cell>
          <cell r="B393">
            <v>4</v>
          </cell>
        </row>
        <row r="394">
          <cell r="A394">
            <v>5095</v>
          </cell>
          <cell r="B394">
            <v>4</v>
          </cell>
        </row>
        <row r="395">
          <cell r="A395">
            <v>6000</v>
          </cell>
          <cell r="B395">
            <v>6</v>
          </cell>
        </row>
        <row r="396">
          <cell r="A396">
            <v>6002</v>
          </cell>
          <cell r="B396">
            <v>6</v>
          </cell>
        </row>
        <row r="397">
          <cell r="A397">
            <v>6003</v>
          </cell>
          <cell r="B397">
            <v>6</v>
          </cell>
        </row>
        <row r="398">
          <cell r="A398">
            <v>6004</v>
          </cell>
          <cell r="B398">
            <v>4</v>
          </cell>
        </row>
        <row r="399">
          <cell r="A399">
            <v>7001</v>
          </cell>
          <cell r="B399">
            <v>7</v>
          </cell>
        </row>
        <row r="400">
          <cell r="A400">
            <v>7002</v>
          </cell>
          <cell r="B400">
            <v>7</v>
          </cell>
        </row>
        <row r="401">
          <cell r="A401">
            <v>7003</v>
          </cell>
          <cell r="B401">
            <v>7</v>
          </cell>
        </row>
        <row r="402">
          <cell r="A402">
            <v>7004</v>
          </cell>
          <cell r="B402">
            <v>7</v>
          </cell>
        </row>
        <row r="403">
          <cell r="A403">
            <v>7005</v>
          </cell>
          <cell r="B403">
            <v>7</v>
          </cell>
        </row>
        <row r="404">
          <cell r="A404">
            <v>7007</v>
          </cell>
          <cell r="B404">
            <v>7</v>
          </cell>
        </row>
        <row r="405">
          <cell r="A405">
            <v>7008</v>
          </cell>
          <cell r="B405">
            <v>7</v>
          </cell>
        </row>
        <row r="406">
          <cell r="A406">
            <v>7009</v>
          </cell>
          <cell r="B406">
            <v>7</v>
          </cell>
        </row>
        <row r="407">
          <cell r="A407">
            <v>7010</v>
          </cell>
          <cell r="B407">
            <v>7</v>
          </cell>
        </row>
        <row r="408">
          <cell r="A408">
            <v>7011</v>
          </cell>
          <cell r="B408">
            <v>7</v>
          </cell>
        </row>
        <row r="409">
          <cell r="A409">
            <v>7012</v>
          </cell>
          <cell r="B409">
            <v>7</v>
          </cell>
        </row>
        <row r="410">
          <cell r="A410">
            <v>7013</v>
          </cell>
          <cell r="B410">
            <v>7</v>
          </cell>
        </row>
        <row r="411">
          <cell r="A411">
            <v>7014</v>
          </cell>
          <cell r="B411">
            <v>7</v>
          </cell>
        </row>
        <row r="412">
          <cell r="A412">
            <v>7015</v>
          </cell>
          <cell r="B412">
            <v>7</v>
          </cell>
        </row>
        <row r="413">
          <cell r="A413">
            <v>7101</v>
          </cell>
          <cell r="B413">
            <v>7</v>
          </cell>
        </row>
        <row r="414">
          <cell r="A414">
            <v>7102</v>
          </cell>
          <cell r="B414">
            <v>7</v>
          </cell>
        </row>
        <row r="415">
          <cell r="A415">
            <v>7106</v>
          </cell>
          <cell r="B415">
            <v>7</v>
          </cell>
        </row>
        <row r="416">
          <cell r="A416">
            <v>7110</v>
          </cell>
          <cell r="B416">
            <v>7</v>
          </cell>
        </row>
        <row r="417">
          <cell r="A417">
            <v>7111</v>
          </cell>
          <cell r="B417">
            <v>7</v>
          </cell>
        </row>
        <row r="418">
          <cell r="A418">
            <v>7112</v>
          </cell>
          <cell r="B418">
            <v>7</v>
          </cell>
        </row>
        <row r="419">
          <cell r="A419">
            <v>7113</v>
          </cell>
          <cell r="B419">
            <v>7</v>
          </cell>
        </row>
        <row r="420">
          <cell r="A420">
            <v>7114</v>
          </cell>
          <cell r="B420">
            <v>7</v>
          </cell>
        </row>
        <row r="421">
          <cell r="A421">
            <v>7116</v>
          </cell>
          <cell r="B421">
            <v>7</v>
          </cell>
        </row>
        <row r="422">
          <cell r="A422">
            <v>7199</v>
          </cell>
          <cell r="B422">
            <v>7</v>
          </cell>
        </row>
        <row r="423">
          <cell r="A423">
            <v>7201</v>
          </cell>
          <cell r="B423">
            <v>7</v>
          </cell>
        </row>
        <row r="424">
          <cell r="A424">
            <v>7202</v>
          </cell>
          <cell r="B424">
            <v>7</v>
          </cell>
        </row>
        <row r="425">
          <cell r="A425">
            <v>7203</v>
          </cell>
          <cell r="B425">
            <v>7</v>
          </cell>
        </row>
        <row r="426">
          <cell r="A426">
            <v>7204</v>
          </cell>
          <cell r="B426">
            <v>7</v>
          </cell>
        </row>
        <row r="427">
          <cell r="A427">
            <v>7206</v>
          </cell>
          <cell r="B427">
            <v>7</v>
          </cell>
        </row>
        <row r="428">
          <cell r="A428">
            <v>7301</v>
          </cell>
          <cell r="B428">
            <v>6</v>
          </cell>
        </row>
        <row r="429">
          <cell r="A429">
            <v>7302</v>
          </cell>
          <cell r="B429">
            <v>6</v>
          </cell>
        </row>
        <row r="430">
          <cell r="A430">
            <v>7304</v>
          </cell>
          <cell r="B430">
            <v>6</v>
          </cell>
        </row>
        <row r="431">
          <cell r="A431">
            <v>7305</v>
          </cell>
          <cell r="B431">
            <v>6</v>
          </cell>
        </row>
        <row r="432">
          <cell r="A432">
            <v>7307</v>
          </cell>
          <cell r="B432">
            <v>6</v>
          </cell>
        </row>
        <row r="433">
          <cell r="A433">
            <v>7351</v>
          </cell>
          <cell r="B433">
            <v>6</v>
          </cell>
        </row>
        <row r="434">
          <cell r="A434">
            <v>7352</v>
          </cell>
          <cell r="B434">
            <v>6</v>
          </cell>
        </row>
        <row r="435">
          <cell r="A435">
            <v>7353</v>
          </cell>
          <cell r="B435">
            <v>6</v>
          </cell>
        </row>
        <row r="436">
          <cell r="A436">
            <v>7354</v>
          </cell>
          <cell r="B436">
            <v>6</v>
          </cell>
        </row>
        <row r="437">
          <cell r="A437">
            <v>7402</v>
          </cell>
          <cell r="B437">
            <v>4</v>
          </cell>
        </row>
        <row r="438">
          <cell r="A438">
            <v>7410</v>
          </cell>
          <cell r="B438">
            <v>7</v>
          </cell>
        </row>
        <row r="439">
          <cell r="A439">
            <v>7411</v>
          </cell>
          <cell r="B439">
            <v>7</v>
          </cell>
        </row>
        <row r="440">
          <cell r="A440">
            <v>7412</v>
          </cell>
          <cell r="B440">
            <v>7</v>
          </cell>
        </row>
        <row r="441">
          <cell r="A441">
            <v>7413</v>
          </cell>
          <cell r="B441">
            <v>7</v>
          </cell>
        </row>
        <row r="442">
          <cell r="A442">
            <v>7414</v>
          </cell>
          <cell r="B442">
            <v>7</v>
          </cell>
        </row>
        <row r="443">
          <cell r="A443">
            <v>7420</v>
          </cell>
          <cell r="B443">
            <v>7</v>
          </cell>
        </row>
        <row r="444">
          <cell r="A444">
            <v>7421</v>
          </cell>
          <cell r="B444">
            <v>7</v>
          </cell>
        </row>
        <row r="445">
          <cell r="A445">
            <v>7422</v>
          </cell>
          <cell r="B445">
            <v>7</v>
          </cell>
        </row>
        <row r="446">
          <cell r="A446">
            <v>7423</v>
          </cell>
          <cell r="B446">
            <v>7</v>
          </cell>
        </row>
        <row r="447">
          <cell r="A447">
            <v>7426</v>
          </cell>
          <cell r="B447">
            <v>7</v>
          </cell>
        </row>
        <row r="448">
          <cell r="A448">
            <v>7427</v>
          </cell>
          <cell r="B448">
            <v>4</v>
          </cell>
        </row>
        <row r="449">
          <cell r="A449">
            <v>7428</v>
          </cell>
          <cell r="B449">
            <v>4</v>
          </cell>
        </row>
        <row r="450">
          <cell r="A450">
            <v>7431</v>
          </cell>
          <cell r="B450">
            <v>7</v>
          </cell>
        </row>
        <row r="451">
          <cell r="A451">
            <v>7432</v>
          </cell>
          <cell r="B451">
            <v>7</v>
          </cell>
        </row>
        <row r="452">
          <cell r="A452">
            <v>7433</v>
          </cell>
          <cell r="B452">
            <v>7</v>
          </cell>
        </row>
        <row r="453">
          <cell r="A453">
            <v>7434</v>
          </cell>
          <cell r="B453">
            <v>7</v>
          </cell>
        </row>
        <row r="454">
          <cell r="A454">
            <v>7435</v>
          </cell>
          <cell r="B454">
            <v>7</v>
          </cell>
        </row>
        <row r="455">
          <cell r="A455">
            <v>7437</v>
          </cell>
          <cell r="B455">
            <v>7</v>
          </cell>
        </row>
        <row r="456">
          <cell r="A456">
            <v>7438</v>
          </cell>
          <cell r="B456">
            <v>7</v>
          </cell>
        </row>
        <row r="457">
          <cell r="A457">
            <v>7439</v>
          </cell>
          <cell r="B457">
            <v>7</v>
          </cell>
        </row>
        <row r="458">
          <cell r="A458">
            <v>7440</v>
          </cell>
          <cell r="B458">
            <v>7</v>
          </cell>
        </row>
        <row r="459">
          <cell r="A459">
            <v>7441</v>
          </cell>
          <cell r="B459">
            <v>7</v>
          </cell>
        </row>
        <row r="460">
          <cell r="A460">
            <v>7442</v>
          </cell>
          <cell r="B460">
            <v>7</v>
          </cell>
        </row>
        <row r="461">
          <cell r="A461">
            <v>7443</v>
          </cell>
          <cell r="B461">
            <v>7</v>
          </cell>
        </row>
        <row r="462">
          <cell r="A462">
            <v>7445</v>
          </cell>
          <cell r="B462">
            <v>7</v>
          </cell>
        </row>
        <row r="463">
          <cell r="A463">
            <v>7446</v>
          </cell>
          <cell r="B463">
            <v>7</v>
          </cell>
        </row>
        <row r="464">
          <cell r="A464">
            <v>7490</v>
          </cell>
          <cell r="B464">
            <v>7</v>
          </cell>
        </row>
        <row r="465">
          <cell r="A465">
            <v>7491</v>
          </cell>
          <cell r="B465">
            <v>7</v>
          </cell>
        </row>
        <row r="466">
          <cell r="A466">
            <v>7492</v>
          </cell>
          <cell r="B466">
            <v>7</v>
          </cell>
        </row>
        <row r="467">
          <cell r="A467">
            <v>7494</v>
          </cell>
          <cell r="B467">
            <v>7</v>
          </cell>
        </row>
        <row r="468">
          <cell r="A468">
            <v>7495</v>
          </cell>
          <cell r="B468">
            <v>7</v>
          </cell>
        </row>
        <row r="469">
          <cell r="A469">
            <v>7496</v>
          </cell>
          <cell r="B469">
            <v>7</v>
          </cell>
        </row>
        <row r="470">
          <cell r="A470">
            <v>7497</v>
          </cell>
          <cell r="B470">
            <v>4</v>
          </cell>
        </row>
        <row r="471">
          <cell r="A471">
            <v>7499</v>
          </cell>
          <cell r="B471">
            <v>7</v>
          </cell>
        </row>
        <row r="472">
          <cell r="A472">
            <v>7501</v>
          </cell>
          <cell r="B472">
            <v>7</v>
          </cell>
        </row>
        <row r="473">
          <cell r="A473">
            <v>7502</v>
          </cell>
          <cell r="B473">
            <v>7</v>
          </cell>
        </row>
        <row r="474">
          <cell r="A474">
            <v>7503</v>
          </cell>
          <cell r="B474">
            <v>7</v>
          </cell>
        </row>
        <row r="475">
          <cell r="A475">
            <v>7504</v>
          </cell>
          <cell r="B475">
            <v>7</v>
          </cell>
        </row>
        <row r="476">
          <cell r="A476">
            <v>7506</v>
          </cell>
          <cell r="B476">
            <v>7</v>
          </cell>
        </row>
        <row r="477">
          <cell r="A477">
            <v>7507</v>
          </cell>
          <cell r="B477">
            <v>7</v>
          </cell>
        </row>
        <row r="478">
          <cell r="A478">
            <v>7601</v>
          </cell>
          <cell r="B478">
            <v>7</v>
          </cell>
        </row>
        <row r="479">
          <cell r="A479">
            <v>7603</v>
          </cell>
          <cell r="B479">
            <v>7</v>
          </cell>
        </row>
        <row r="480">
          <cell r="A480">
            <v>7604</v>
          </cell>
          <cell r="B480">
            <v>7</v>
          </cell>
        </row>
        <row r="481">
          <cell r="A481">
            <v>7605</v>
          </cell>
          <cell r="B481">
            <v>7</v>
          </cell>
        </row>
        <row r="482">
          <cell r="A482">
            <v>7606</v>
          </cell>
          <cell r="B482">
            <v>7</v>
          </cell>
        </row>
        <row r="483">
          <cell r="A483">
            <v>7701</v>
          </cell>
          <cell r="B483">
            <v>4</v>
          </cell>
        </row>
        <row r="484">
          <cell r="A484">
            <v>7702</v>
          </cell>
          <cell r="B484">
            <v>4</v>
          </cell>
        </row>
        <row r="485">
          <cell r="A485">
            <v>7703</v>
          </cell>
          <cell r="B485">
            <v>4</v>
          </cell>
        </row>
        <row r="486">
          <cell r="A486">
            <v>7704</v>
          </cell>
          <cell r="B486">
            <v>4</v>
          </cell>
        </row>
        <row r="487">
          <cell r="A487">
            <v>7705</v>
          </cell>
          <cell r="B487">
            <v>4</v>
          </cell>
        </row>
        <row r="488">
          <cell r="A488">
            <v>7706</v>
          </cell>
          <cell r="B488">
            <v>4</v>
          </cell>
        </row>
        <row r="489">
          <cell r="A489">
            <v>7708</v>
          </cell>
          <cell r="B489">
            <v>4</v>
          </cell>
        </row>
        <row r="490">
          <cell r="A490">
            <v>7709</v>
          </cell>
          <cell r="B490">
            <v>4</v>
          </cell>
        </row>
        <row r="491">
          <cell r="A491">
            <v>7710</v>
          </cell>
          <cell r="B491">
            <v>4</v>
          </cell>
        </row>
        <row r="492">
          <cell r="A492">
            <v>7711</v>
          </cell>
          <cell r="B492">
            <v>4</v>
          </cell>
        </row>
        <row r="493">
          <cell r="A493">
            <v>7712</v>
          </cell>
          <cell r="B493">
            <v>4</v>
          </cell>
        </row>
        <row r="494">
          <cell r="A494">
            <v>7714</v>
          </cell>
          <cell r="B494">
            <v>4</v>
          </cell>
        </row>
        <row r="495">
          <cell r="A495">
            <v>7715</v>
          </cell>
          <cell r="B495">
            <v>4</v>
          </cell>
        </row>
        <row r="496">
          <cell r="A496">
            <v>7717</v>
          </cell>
          <cell r="B496">
            <v>7</v>
          </cell>
        </row>
        <row r="497">
          <cell r="A497">
            <v>7716</v>
          </cell>
          <cell r="B497">
            <v>4</v>
          </cell>
        </row>
        <row r="498">
          <cell r="A498">
            <v>7718</v>
          </cell>
          <cell r="B498">
            <v>4</v>
          </cell>
        </row>
        <row r="499">
          <cell r="A499">
            <v>7719</v>
          </cell>
          <cell r="B499">
            <v>4</v>
          </cell>
        </row>
        <row r="500">
          <cell r="A500">
            <v>7720</v>
          </cell>
          <cell r="B500">
            <v>4</v>
          </cell>
        </row>
        <row r="501">
          <cell r="A501">
            <v>7722</v>
          </cell>
          <cell r="B501">
            <v>4</v>
          </cell>
        </row>
        <row r="502">
          <cell r="A502">
            <v>7724</v>
          </cell>
          <cell r="B502">
            <v>4</v>
          </cell>
        </row>
        <row r="503">
          <cell r="A503">
            <v>7725</v>
          </cell>
          <cell r="B503">
            <v>4</v>
          </cell>
        </row>
        <row r="504">
          <cell r="A504">
            <v>7726</v>
          </cell>
          <cell r="B504">
            <v>4</v>
          </cell>
        </row>
        <row r="505">
          <cell r="A505">
            <v>7727</v>
          </cell>
          <cell r="B505">
            <v>4</v>
          </cell>
        </row>
        <row r="506">
          <cell r="A506">
            <v>7728</v>
          </cell>
          <cell r="B506">
            <v>4</v>
          </cell>
        </row>
        <row r="507">
          <cell r="A507">
            <v>7729</v>
          </cell>
          <cell r="B507">
            <v>4</v>
          </cell>
        </row>
        <row r="508">
          <cell r="A508">
            <v>7731</v>
          </cell>
          <cell r="B508">
            <v>7</v>
          </cell>
        </row>
        <row r="509">
          <cell r="A509">
            <v>7732</v>
          </cell>
          <cell r="B509">
            <v>7</v>
          </cell>
        </row>
        <row r="510">
          <cell r="A510">
            <v>7733</v>
          </cell>
          <cell r="B510">
            <v>7</v>
          </cell>
        </row>
        <row r="511">
          <cell r="A511">
            <v>7734</v>
          </cell>
          <cell r="B511">
            <v>7</v>
          </cell>
        </row>
        <row r="512">
          <cell r="A512">
            <v>7735</v>
          </cell>
          <cell r="B512">
            <v>7</v>
          </cell>
        </row>
        <row r="513">
          <cell r="A513">
            <v>7736</v>
          </cell>
          <cell r="B513">
            <v>7</v>
          </cell>
        </row>
        <row r="514">
          <cell r="A514">
            <v>7737</v>
          </cell>
          <cell r="B514">
            <v>7</v>
          </cell>
        </row>
        <row r="515">
          <cell r="A515">
            <v>7738</v>
          </cell>
          <cell r="B515">
            <v>7</v>
          </cell>
        </row>
        <row r="516">
          <cell r="A516">
            <v>7739</v>
          </cell>
          <cell r="B516">
            <v>7</v>
          </cell>
        </row>
        <row r="517">
          <cell r="A517">
            <v>7741</v>
          </cell>
          <cell r="B517">
            <v>4</v>
          </cell>
        </row>
        <row r="518">
          <cell r="A518">
            <v>7742</v>
          </cell>
          <cell r="B518">
            <v>4</v>
          </cell>
        </row>
        <row r="519">
          <cell r="A519">
            <v>7743</v>
          </cell>
          <cell r="B519">
            <v>4</v>
          </cell>
        </row>
        <row r="520">
          <cell r="A520">
            <v>7744</v>
          </cell>
          <cell r="B520">
            <v>4</v>
          </cell>
        </row>
        <row r="521">
          <cell r="A521">
            <v>7745</v>
          </cell>
          <cell r="B521">
            <v>4</v>
          </cell>
        </row>
        <row r="522">
          <cell r="A522">
            <v>7746</v>
          </cell>
          <cell r="B522">
            <v>4</v>
          </cell>
        </row>
        <row r="523">
          <cell r="A523">
            <v>7747</v>
          </cell>
          <cell r="B523">
            <v>4</v>
          </cell>
        </row>
        <row r="524">
          <cell r="A524">
            <v>7748</v>
          </cell>
          <cell r="B524">
            <v>4</v>
          </cell>
        </row>
        <row r="525">
          <cell r="A525">
            <v>7749</v>
          </cell>
          <cell r="B525">
            <v>4</v>
          </cell>
        </row>
        <row r="526">
          <cell r="A526">
            <v>7750</v>
          </cell>
          <cell r="B526">
            <v>4</v>
          </cell>
        </row>
        <row r="527">
          <cell r="A527">
            <v>7751</v>
          </cell>
          <cell r="B527">
            <v>4</v>
          </cell>
        </row>
        <row r="528">
          <cell r="A528">
            <v>7752</v>
          </cell>
          <cell r="B528">
            <v>4</v>
          </cell>
        </row>
        <row r="529">
          <cell r="A529">
            <v>7753</v>
          </cell>
          <cell r="B529">
            <v>4</v>
          </cell>
        </row>
        <row r="530">
          <cell r="A530">
            <v>7754</v>
          </cell>
          <cell r="B530">
            <v>4</v>
          </cell>
        </row>
        <row r="531">
          <cell r="A531">
            <v>7755</v>
          </cell>
          <cell r="B531">
            <v>4</v>
          </cell>
        </row>
        <row r="532">
          <cell r="A532">
            <v>7761</v>
          </cell>
          <cell r="B532">
            <v>4</v>
          </cell>
        </row>
        <row r="533">
          <cell r="A533">
            <v>7762</v>
          </cell>
          <cell r="B533">
            <v>4</v>
          </cell>
        </row>
        <row r="534">
          <cell r="A534">
            <v>7763</v>
          </cell>
          <cell r="B534">
            <v>4</v>
          </cell>
        </row>
        <row r="535">
          <cell r="A535">
            <v>7764</v>
          </cell>
          <cell r="B535">
            <v>4</v>
          </cell>
        </row>
        <row r="536">
          <cell r="A536">
            <v>7765</v>
          </cell>
          <cell r="B536">
            <v>4</v>
          </cell>
        </row>
        <row r="537">
          <cell r="A537">
            <v>7766</v>
          </cell>
          <cell r="B537">
            <v>4</v>
          </cell>
        </row>
        <row r="538">
          <cell r="A538">
            <v>7767</v>
          </cell>
          <cell r="B538">
            <v>4</v>
          </cell>
        </row>
        <row r="539">
          <cell r="A539">
            <v>7768</v>
          </cell>
          <cell r="B539">
            <v>4</v>
          </cell>
        </row>
        <row r="540">
          <cell r="A540">
            <v>7769</v>
          </cell>
          <cell r="B540">
            <v>4</v>
          </cell>
        </row>
        <row r="541">
          <cell r="A541">
            <v>7770</v>
          </cell>
          <cell r="B541">
            <v>4</v>
          </cell>
        </row>
        <row r="542">
          <cell r="A542">
            <v>7771</v>
          </cell>
          <cell r="B542">
            <v>4</v>
          </cell>
        </row>
        <row r="543">
          <cell r="A543">
            <v>7772</v>
          </cell>
          <cell r="B543">
            <v>4</v>
          </cell>
        </row>
        <row r="544">
          <cell r="A544">
            <v>7773</v>
          </cell>
          <cell r="B544">
            <v>4</v>
          </cell>
        </row>
        <row r="545">
          <cell r="A545">
            <v>7777</v>
          </cell>
          <cell r="B545">
            <v>4</v>
          </cell>
        </row>
        <row r="546">
          <cell r="A546">
            <v>7780</v>
          </cell>
          <cell r="B546">
            <v>4</v>
          </cell>
        </row>
        <row r="547">
          <cell r="A547">
            <v>7781</v>
          </cell>
          <cell r="B547">
            <v>4</v>
          </cell>
        </row>
        <row r="548">
          <cell r="A548">
            <v>7782</v>
          </cell>
          <cell r="B548">
            <v>4</v>
          </cell>
        </row>
        <row r="549">
          <cell r="A549">
            <v>7783</v>
          </cell>
          <cell r="B549">
            <v>4</v>
          </cell>
        </row>
        <row r="550">
          <cell r="A550">
            <v>7784</v>
          </cell>
          <cell r="B550">
            <v>4</v>
          </cell>
        </row>
        <row r="551">
          <cell r="A551">
            <v>7785</v>
          </cell>
          <cell r="B551">
            <v>4</v>
          </cell>
        </row>
        <row r="552">
          <cell r="A552">
            <v>7786</v>
          </cell>
          <cell r="B552">
            <v>4</v>
          </cell>
        </row>
        <row r="553">
          <cell r="A553">
            <v>7787</v>
          </cell>
          <cell r="B553">
            <v>4</v>
          </cell>
        </row>
        <row r="554">
          <cell r="A554">
            <v>7788</v>
          </cell>
          <cell r="B554">
            <v>4</v>
          </cell>
        </row>
        <row r="555">
          <cell r="A555">
            <v>7789</v>
          </cell>
          <cell r="B555">
            <v>4</v>
          </cell>
        </row>
        <row r="556">
          <cell r="A556">
            <v>7790</v>
          </cell>
          <cell r="B556">
            <v>4</v>
          </cell>
        </row>
        <row r="557">
          <cell r="A557">
            <v>7791</v>
          </cell>
          <cell r="B557">
            <v>4</v>
          </cell>
        </row>
        <row r="558">
          <cell r="A558">
            <v>7792</v>
          </cell>
          <cell r="B558">
            <v>4</v>
          </cell>
        </row>
        <row r="559">
          <cell r="A559">
            <v>7794</v>
          </cell>
          <cell r="B559">
            <v>4</v>
          </cell>
        </row>
        <row r="560">
          <cell r="A560">
            <v>7793</v>
          </cell>
          <cell r="B560">
            <v>7</v>
          </cell>
        </row>
        <row r="561">
          <cell r="A561">
            <v>7795</v>
          </cell>
          <cell r="B561">
            <v>7</v>
          </cell>
        </row>
        <row r="562">
          <cell r="A562">
            <v>7797</v>
          </cell>
          <cell r="B562">
            <v>4</v>
          </cell>
        </row>
        <row r="563">
          <cell r="A563">
            <v>7798</v>
          </cell>
          <cell r="B563">
            <v>4</v>
          </cell>
        </row>
        <row r="564">
          <cell r="A564">
            <v>7799</v>
          </cell>
          <cell r="B564">
            <v>4</v>
          </cell>
        </row>
        <row r="565">
          <cell r="A565">
            <v>7800</v>
          </cell>
          <cell r="B565">
            <v>7</v>
          </cell>
        </row>
        <row r="566">
          <cell r="A566">
            <v>7801</v>
          </cell>
          <cell r="B566">
            <v>7</v>
          </cell>
        </row>
        <row r="567">
          <cell r="A567">
            <v>7802</v>
          </cell>
          <cell r="B567">
            <v>7</v>
          </cell>
        </row>
        <row r="568">
          <cell r="A568">
            <v>7803</v>
          </cell>
          <cell r="B568">
            <v>7</v>
          </cell>
        </row>
        <row r="569">
          <cell r="A569">
            <v>7804</v>
          </cell>
          <cell r="B569">
            <v>7</v>
          </cell>
        </row>
        <row r="570">
          <cell r="A570">
            <v>7805</v>
          </cell>
          <cell r="B570">
            <v>7</v>
          </cell>
        </row>
        <row r="571">
          <cell r="A571">
            <v>7820</v>
          </cell>
          <cell r="B571">
            <v>7</v>
          </cell>
        </row>
        <row r="572">
          <cell r="A572">
            <v>7821</v>
          </cell>
          <cell r="B572">
            <v>7</v>
          </cell>
        </row>
        <row r="573">
          <cell r="A573">
            <v>7822</v>
          </cell>
          <cell r="B573">
            <v>7</v>
          </cell>
        </row>
        <row r="574">
          <cell r="A574">
            <v>7823</v>
          </cell>
          <cell r="B574">
            <v>7</v>
          </cell>
        </row>
        <row r="575">
          <cell r="A575">
            <v>7824</v>
          </cell>
          <cell r="B575">
            <v>7</v>
          </cell>
        </row>
        <row r="576">
          <cell r="A576">
            <v>7825</v>
          </cell>
          <cell r="B576">
            <v>7</v>
          </cell>
        </row>
        <row r="577">
          <cell r="A577">
            <v>7826</v>
          </cell>
          <cell r="B577">
            <v>7</v>
          </cell>
        </row>
        <row r="578">
          <cell r="A578">
            <v>7828</v>
          </cell>
          <cell r="B578">
            <v>7</v>
          </cell>
        </row>
        <row r="579">
          <cell r="A579">
            <v>7829</v>
          </cell>
          <cell r="B579">
            <v>7</v>
          </cell>
        </row>
        <row r="580">
          <cell r="A580">
            <v>8001</v>
          </cell>
          <cell r="B580">
            <v>7</v>
          </cell>
        </row>
        <row r="581">
          <cell r="A581">
            <v>8002</v>
          </cell>
          <cell r="B581">
            <v>4</v>
          </cell>
        </row>
        <row r="582">
          <cell r="A582">
            <v>8004</v>
          </cell>
          <cell r="B582">
            <v>4</v>
          </cell>
        </row>
        <row r="583">
          <cell r="A583">
            <v>8010</v>
          </cell>
          <cell r="B583">
            <v>7</v>
          </cell>
        </row>
        <row r="584">
          <cell r="A584">
            <v>8012</v>
          </cell>
          <cell r="B584">
            <v>7</v>
          </cell>
        </row>
        <row r="585">
          <cell r="A585">
            <v>8013</v>
          </cell>
          <cell r="B585">
            <v>7</v>
          </cell>
        </row>
        <row r="586">
          <cell r="A586">
            <v>8014</v>
          </cell>
          <cell r="B586">
            <v>7</v>
          </cell>
        </row>
        <row r="587">
          <cell r="A587">
            <v>8015</v>
          </cell>
          <cell r="B587">
            <v>7</v>
          </cell>
        </row>
        <row r="588">
          <cell r="A588">
            <v>8016</v>
          </cell>
          <cell r="B588">
            <v>7</v>
          </cell>
        </row>
        <row r="589">
          <cell r="A589">
            <v>8017</v>
          </cell>
          <cell r="B589">
            <v>7</v>
          </cell>
        </row>
        <row r="590">
          <cell r="A590">
            <v>8018</v>
          </cell>
          <cell r="B590">
            <v>7</v>
          </cell>
        </row>
        <row r="591">
          <cell r="A591">
            <v>8019</v>
          </cell>
          <cell r="B591">
            <v>7</v>
          </cell>
        </row>
        <row r="592">
          <cell r="A592">
            <v>8020</v>
          </cell>
          <cell r="B592">
            <v>5</v>
          </cell>
        </row>
        <row r="593">
          <cell r="A593">
            <v>8021</v>
          </cell>
          <cell r="B593">
            <v>5</v>
          </cell>
        </row>
        <row r="594">
          <cell r="A594">
            <v>8022</v>
          </cell>
          <cell r="B594">
            <v>7</v>
          </cell>
        </row>
        <row r="595">
          <cell r="A595">
            <v>8023</v>
          </cell>
          <cell r="B595">
            <v>7</v>
          </cell>
        </row>
        <row r="596">
          <cell r="A596">
            <v>8024</v>
          </cell>
          <cell r="B596">
            <v>7</v>
          </cell>
        </row>
        <row r="597">
          <cell r="A597">
            <v>8025</v>
          </cell>
          <cell r="B597">
            <v>7</v>
          </cell>
        </row>
        <row r="598">
          <cell r="A598">
            <v>8026</v>
          </cell>
          <cell r="B598">
            <v>7</v>
          </cell>
        </row>
        <row r="599">
          <cell r="A599">
            <v>8027</v>
          </cell>
          <cell r="B599">
            <v>7</v>
          </cell>
        </row>
        <row r="600">
          <cell r="A600">
            <v>8028</v>
          </cell>
          <cell r="B600">
            <v>7</v>
          </cell>
        </row>
        <row r="601">
          <cell r="A601">
            <v>8029</v>
          </cell>
          <cell r="B601">
            <v>7</v>
          </cell>
        </row>
        <row r="602">
          <cell r="A602">
            <v>8030</v>
          </cell>
          <cell r="B602">
            <v>7</v>
          </cell>
        </row>
        <row r="603">
          <cell r="A603">
            <v>8031</v>
          </cell>
          <cell r="B603">
            <v>7</v>
          </cell>
        </row>
        <row r="604">
          <cell r="A604">
            <v>8032</v>
          </cell>
          <cell r="B604">
            <v>7</v>
          </cell>
        </row>
        <row r="605">
          <cell r="A605">
            <v>8033</v>
          </cell>
          <cell r="B605">
            <v>7</v>
          </cell>
        </row>
        <row r="606">
          <cell r="A606">
            <v>8034</v>
          </cell>
          <cell r="B606">
            <v>7</v>
          </cell>
        </row>
        <row r="607">
          <cell r="A607">
            <v>8035</v>
          </cell>
          <cell r="B607">
            <v>7</v>
          </cell>
        </row>
        <row r="608">
          <cell r="A608">
            <v>9002</v>
          </cell>
          <cell r="B608">
            <v>5</v>
          </cell>
        </row>
        <row r="609">
          <cell r="A609">
            <v>9003</v>
          </cell>
          <cell r="B609">
            <v>5</v>
          </cell>
        </row>
        <row r="610">
          <cell r="A610">
            <v>9004</v>
          </cell>
          <cell r="B610">
            <v>5</v>
          </cell>
        </row>
        <row r="611">
          <cell r="A611">
            <v>9008</v>
          </cell>
          <cell r="B611">
            <v>5</v>
          </cell>
        </row>
        <row r="612">
          <cell r="A612">
            <v>9009</v>
          </cell>
          <cell r="B612">
            <v>5</v>
          </cell>
        </row>
        <row r="613">
          <cell r="A613">
            <v>9010</v>
          </cell>
          <cell r="B613">
            <v>5</v>
          </cell>
        </row>
        <row r="614">
          <cell r="A614">
            <v>9011</v>
          </cell>
          <cell r="B614">
            <v>5</v>
          </cell>
        </row>
        <row r="615">
          <cell r="A615">
            <v>9015</v>
          </cell>
          <cell r="B615">
            <v>5</v>
          </cell>
        </row>
        <row r="616">
          <cell r="A616">
            <v>9016</v>
          </cell>
          <cell r="B616">
            <v>5</v>
          </cell>
        </row>
        <row r="617">
          <cell r="A617">
            <v>9017</v>
          </cell>
          <cell r="B617">
            <v>5</v>
          </cell>
        </row>
        <row r="618">
          <cell r="A618">
            <v>9018</v>
          </cell>
          <cell r="B618">
            <v>5</v>
          </cell>
        </row>
        <row r="619">
          <cell r="A619">
            <v>9019</v>
          </cell>
          <cell r="B619">
            <v>5</v>
          </cell>
        </row>
        <row r="620">
          <cell r="A620">
            <v>9020</v>
          </cell>
          <cell r="B620">
            <v>5</v>
          </cell>
        </row>
        <row r="621">
          <cell r="A621">
            <v>9026</v>
          </cell>
          <cell r="B621">
            <v>5</v>
          </cell>
        </row>
        <row r="622">
          <cell r="A622">
            <v>9030</v>
          </cell>
          <cell r="B622">
            <v>5</v>
          </cell>
        </row>
        <row r="623">
          <cell r="A623">
            <v>9035</v>
          </cell>
          <cell r="B623">
            <v>5</v>
          </cell>
        </row>
        <row r="624">
          <cell r="A624">
            <v>9040</v>
          </cell>
          <cell r="B624">
            <v>5</v>
          </cell>
        </row>
        <row r="625">
          <cell r="A625">
            <v>9044</v>
          </cell>
          <cell r="B625">
            <v>5</v>
          </cell>
        </row>
        <row r="626">
          <cell r="A626">
            <v>9050</v>
          </cell>
          <cell r="B626">
            <v>5</v>
          </cell>
        </row>
        <row r="627">
          <cell r="A627">
            <v>9055</v>
          </cell>
          <cell r="B627">
            <v>5</v>
          </cell>
        </row>
        <row r="628">
          <cell r="A628">
            <v>9060</v>
          </cell>
          <cell r="B628">
            <v>5</v>
          </cell>
        </row>
        <row r="629">
          <cell r="A629">
            <v>9061</v>
          </cell>
          <cell r="B629">
            <v>5</v>
          </cell>
        </row>
        <row r="630">
          <cell r="A630">
            <v>9070</v>
          </cell>
          <cell r="B630">
            <v>5</v>
          </cell>
        </row>
        <row r="631">
          <cell r="A631">
            <v>9080</v>
          </cell>
          <cell r="B631">
            <v>5</v>
          </cell>
        </row>
        <row r="632">
          <cell r="A632">
            <v>9090</v>
          </cell>
          <cell r="B632">
            <v>5</v>
          </cell>
        </row>
        <row r="633">
          <cell r="A633">
            <v>9101</v>
          </cell>
          <cell r="B633">
            <v>5</v>
          </cell>
        </row>
        <row r="634">
          <cell r="A634">
            <v>9102</v>
          </cell>
          <cell r="B634">
            <v>5</v>
          </cell>
        </row>
        <row r="635">
          <cell r="A635">
            <v>9103</v>
          </cell>
          <cell r="B635">
            <v>5</v>
          </cell>
        </row>
        <row r="636">
          <cell r="A636">
            <v>9104</v>
          </cell>
          <cell r="B636">
            <v>5</v>
          </cell>
        </row>
        <row r="637">
          <cell r="A637">
            <v>9105</v>
          </cell>
          <cell r="B637">
            <v>5</v>
          </cell>
        </row>
        <row r="638">
          <cell r="A638">
            <v>9106</v>
          </cell>
          <cell r="B638">
            <v>5</v>
          </cell>
        </row>
        <row r="639">
          <cell r="A639">
            <v>9107</v>
          </cell>
          <cell r="B639">
            <v>5</v>
          </cell>
        </row>
        <row r="640">
          <cell r="A640">
            <v>9108</v>
          </cell>
          <cell r="B640">
            <v>5</v>
          </cell>
        </row>
        <row r="641">
          <cell r="A641">
            <v>9200</v>
          </cell>
          <cell r="B641">
            <v>5</v>
          </cell>
        </row>
        <row r="642">
          <cell r="A642">
            <v>9201</v>
          </cell>
          <cell r="B642">
            <v>5</v>
          </cell>
        </row>
        <row r="643">
          <cell r="A643">
            <v>9202</v>
          </cell>
          <cell r="B643">
            <v>5</v>
          </cell>
        </row>
        <row r="644">
          <cell r="A644">
            <v>9203</v>
          </cell>
          <cell r="B644">
            <v>5</v>
          </cell>
        </row>
        <row r="645">
          <cell r="A645">
            <v>9204</v>
          </cell>
          <cell r="B645">
            <v>5</v>
          </cell>
        </row>
        <row r="646">
          <cell r="A646">
            <v>9205</v>
          </cell>
          <cell r="B646">
            <v>5</v>
          </cell>
        </row>
        <row r="647">
          <cell r="A647">
            <v>9207</v>
          </cell>
          <cell r="B647">
            <v>5</v>
          </cell>
        </row>
        <row r="648">
          <cell r="A648">
            <v>9208</v>
          </cell>
          <cell r="B648">
            <v>5</v>
          </cell>
        </row>
        <row r="649">
          <cell r="A649">
            <v>9210</v>
          </cell>
          <cell r="B649">
            <v>5</v>
          </cell>
        </row>
        <row r="650">
          <cell r="A650">
            <v>9212</v>
          </cell>
          <cell r="B650">
            <v>5</v>
          </cell>
        </row>
        <row r="651">
          <cell r="A651">
            <v>9214</v>
          </cell>
          <cell r="B651">
            <v>5</v>
          </cell>
        </row>
        <row r="652">
          <cell r="A652">
            <v>9221</v>
          </cell>
          <cell r="B652">
            <v>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P&amp;L 2005 FORECAST"/>
      <sheetName val="2.SALARIES"/>
      <sheetName val="3.BONUS"/>
      <sheetName val="4.CAPEX"/>
      <sheetName val="5.P&amp;L 2006 BUDGET"/>
      <sheetName val="CAPEX REVIEW"/>
      <sheetName val="Rev Estimates"/>
      <sheetName val="Payroll"/>
      <sheetName val="Dept"/>
      <sheetName val="Accounts"/>
      <sheetName val="Months"/>
      <sheetName val="Consol05Act"/>
      <sheetName val="Consol05Bud"/>
      <sheetName val="Hdct_05Bud"/>
      <sheetName val="Hdct_05Ac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4" Type="http://schemas.openxmlformats.org/officeDocument/2006/relationships/customProperty" Target="../customProperty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4" Type="http://schemas.openxmlformats.org/officeDocument/2006/relationships/customProperty" Target="../customProperty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5.bin"/><Relationship Id="rId4" Type="http://schemas.openxmlformats.org/officeDocument/2006/relationships/customProperty" Target="../customProperty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3:EB4277"/>
  <sheetViews>
    <sheetView workbookViewId="0"/>
  </sheetViews>
  <sheetFormatPr defaultRowHeight="14.5" x14ac:dyDescent="0.35"/>
  <sheetData>
    <row r="3" spans="1:132" x14ac:dyDescent="0.35">
      <c r="A3" t="s">
        <v>0</v>
      </c>
      <c r="B3" t="s">
        <v>69</v>
      </c>
      <c r="C3" t="s">
        <v>121</v>
      </c>
      <c r="D3" t="s">
        <v>170</v>
      </c>
      <c r="E3" t="s">
        <v>177</v>
      </c>
      <c r="F3" t="s">
        <v>181</v>
      </c>
      <c r="G3" t="s">
        <v>216</v>
      </c>
      <c r="H3" t="s">
        <v>217</v>
      </c>
      <c r="I3" t="s">
        <v>222</v>
      </c>
      <c r="J3" t="s">
        <v>224</v>
      </c>
      <c r="K3" t="s">
        <v>226</v>
      </c>
      <c r="L3" t="s">
        <v>227</v>
      </c>
      <c r="M3" t="s">
        <v>241</v>
      </c>
      <c r="N3" t="s">
        <v>247</v>
      </c>
      <c r="O3" t="s">
        <v>257</v>
      </c>
      <c r="P3" t="s">
        <v>258</v>
      </c>
      <c r="Q3" t="s">
        <v>276</v>
      </c>
      <c r="R3" t="s">
        <v>277</v>
      </c>
    </row>
    <row r="4" spans="1:132" x14ac:dyDescent="0.35">
      <c r="A4">
        <v>1</v>
      </c>
      <c r="B4">
        <v>7</v>
      </c>
      <c r="C4">
        <v>19</v>
      </c>
      <c r="D4">
        <v>25</v>
      </c>
      <c r="E4">
        <v>31</v>
      </c>
      <c r="F4">
        <v>37</v>
      </c>
      <c r="G4">
        <v>43</v>
      </c>
      <c r="H4">
        <v>49</v>
      </c>
      <c r="I4">
        <v>55</v>
      </c>
      <c r="J4">
        <v>67</v>
      </c>
      <c r="K4">
        <v>79</v>
      </c>
      <c r="L4">
        <v>85</v>
      </c>
      <c r="M4">
        <v>91</v>
      </c>
      <c r="N4">
        <v>97</v>
      </c>
      <c r="O4">
        <v>103</v>
      </c>
      <c r="P4">
        <v>115</v>
      </c>
      <c r="Q4">
        <v>121</v>
      </c>
      <c r="R4">
        <v>127</v>
      </c>
    </row>
    <row r="5" spans="1:132" x14ac:dyDescent="0.35">
      <c r="A5" t="str">
        <f>'Pg. 3'!$14:$14</f>
        <v>State Foundation Revenue</v>
      </c>
      <c r="B5">
        <v>1</v>
      </c>
      <c r="C5">
        <f>'Pg. 3'!$B:$B</f>
        <v>0</v>
      </c>
      <c r="D5">
        <v>23</v>
      </c>
      <c r="E5" t="str">
        <f>'Pg. 3'!$A$2</f>
        <v>A+ Childrens Academy</v>
      </c>
      <c r="F5">
        <v>17974</v>
      </c>
      <c r="G5">
        <f>'Pg. 4'!$23:$23</f>
        <v>441128.18309950363</v>
      </c>
      <c r="H5">
        <v>9</v>
      </c>
      <c r="I5">
        <f>'Pg. 4'!$C:$C</f>
        <v>0</v>
      </c>
      <c r="J5">
        <v>4825</v>
      </c>
      <c r="K5" t="str">
        <f>'Pg. 4'!$C$12</f>
        <v>FY2021</v>
      </c>
      <c r="L5">
        <v>2116</v>
      </c>
      <c r="S5">
        <f>'Pg. 7'!$8:$8</f>
        <v>0</v>
      </c>
      <c r="T5">
        <v>1</v>
      </c>
      <c r="U5">
        <f>'Pg. 7'!$C:$C</f>
        <v>0</v>
      </c>
      <c r="V5">
        <v>7</v>
      </c>
      <c r="W5" t="str">
        <f>'Pg. 7'!$A$3</f>
        <v>A+ Childrens Academy</v>
      </c>
      <c r="X5">
        <v>9984</v>
      </c>
      <c r="Y5">
        <f>'Pg. 1'!$18:$18</f>
        <v>0</v>
      </c>
      <c r="Z5">
        <v>1248</v>
      </c>
      <c r="AC5" t="str">
        <f>'Pg. 1'!$B$2</f>
        <v>A+ Childrens Academy</v>
      </c>
      <c r="AD5">
        <v>239</v>
      </c>
      <c r="AE5">
        <f>'Pg. 8'!$12:$12</f>
        <v>0</v>
      </c>
      <c r="AF5">
        <v>1</v>
      </c>
      <c r="AG5">
        <f>'Pg. 8'!$C:$C</f>
        <v>0</v>
      </c>
      <c r="AH5">
        <v>2</v>
      </c>
      <c r="AI5" t="e">
        <f>'Pg. 8'!$C$12</f>
        <v>#REF!</v>
      </c>
      <c r="AJ5">
        <v>18</v>
      </c>
      <c r="AK5" t="e">
        <f>#REF!</f>
        <v>#REF!</v>
      </c>
      <c r="AL5">
        <v>27</v>
      </c>
      <c r="AO5" t="e">
        <f>#REF!</f>
        <v>#REF!</v>
      </c>
      <c r="AP5">
        <v>1</v>
      </c>
      <c r="AQ5" t="e">
        <f>#REF!</f>
        <v>#REF!</v>
      </c>
      <c r="AR5">
        <v>7</v>
      </c>
      <c r="AS5" t="e">
        <f>#REF!</f>
        <v>#REF!</v>
      </c>
      <c r="AT5">
        <v>1</v>
      </c>
      <c r="AU5" t="e">
        <f>#REF!</f>
        <v>#REF!</v>
      </c>
      <c r="AV5">
        <v>64</v>
      </c>
      <c r="AW5" t="e">
        <f>#REF!</f>
        <v>#REF!</v>
      </c>
      <c r="AX5">
        <v>5</v>
      </c>
      <c r="AY5" t="e">
        <f>#REF!</f>
        <v>#REF!</v>
      </c>
      <c r="AZ5">
        <v>1</v>
      </c>
      <c r="BA5" t="e">
        <f>#REF!</f>
        <v>#REF!</v>
      </c>
      <c r="BB5">
        <v>133</v>
      </c>
      <c r="BC5" t="e">
        <f>#REF!</f>
        <v>#REF!</v>
      </c>
      <c r="BD5">
        <v>7</v>
      </c>
      <c r="BE5" t="e">
        <f>#REF!</f>
        <v>#REF!</v>
      </c>
      <c r="BF5">
        <v>1</v>
      </c>
      <c r="BG5" t="e">
        <f>#REF!</f>
        <v>#REF!</v>
      </c>
      <c r="BH5">
        <v>137</v>
      </c>
      <c r="BO5" t="e">
        <f>#REF!</f>
        <v>#REF!</v>
      </c>
      <c r="BP5">
        <v>59</v>
      </c>
      <c r="BQ5" t="e">
        <f>#REF!</f>
        <v>#REF!</v>
      </c>
      <c r="BR5">
        <v>4</v>
      </c>
      <c r="BS5" t="e">
        <f>#REF!</f>
        <v>#REF!</v>
      </c>
      <c r="BT5">
        <v>88</v>
      </c>
      <c r="CA5" t="e">
        <f>#REF!</f>
        <v>#REF!</v>
      </c>
      <c r="CB5">
        <v>3143</v>
      </c>
      <c r="CC5" t="e">
        <f>#REF!</f>
        <v>#REF!</v>
      </c>
      <c r="CD5">
        <v>3131</v>
      </c>
      <c r="CE5" t="e">
        <f>#REF!</f>
        <v>#REF!</v>
      </c>
      <c r="CF5">
        <v>3135</v>
      </c>
      <c r="CG5" t="e">
        <f>#REF!</f>
        <v>#REF!</v>
      </c>
      <c r="CH5">
        <v>6</v>
      </c>
      <c r="CI5" t="e">
        <f>#REF!</f>
        <v>#REF!</v>
      </c>
      <c r="CJ5">
        <v>1</v>
      </c>
      <c r="CK5" t="e">
        <f>#REF!</f>
        <v>#REF!</v>
      </c>
      <c r="CL5">
        <v>9</v>
      </c>
      <c r="CM5" t="e">
        <f>#REF!</f>
        <v>#REF!</v>
      </c>
      <c r="CN5">
        <v>9</v>
      </c>
      <c r="CO5" t="e">
        <f>#REF!</f>
        <v>#REF!</v>
      </c>
      <c r="CP5">
        <v>1</v>
      </c>
      <c r="CQ5" t="e">
        <f>#REF!</f>
        <v>#REF!</v>
      </c>
      <c r="CR5">
        <v>11</v>
      </c>
      <c r="CS5" t="e">
        <f>#REF!</f>
        <v>#REF!</v>
      </c>
      <c r="CT5">
        <v>1</v>
      </c>
      <c r="CU5" t="e">
        <f>#REF!</f>
        <v>#REF!</v>
      </c>
      <c r="CV5">
        <v>215</v>
      </c>
      <c r="CW5" t="e">
        <f>#REF!</f>
        <v>#REF!</v>
      </c>
      <c r="CX5">
        <v>220</v>
      </c>
      <c r="CY5" t="e">
        <f>#REF!</f>
        <v>#REF!</v>
      </c>
      <c r="CZ5">
        <v>22</v>
      </c>
      <c r="DA5" t="e">
        <f>#REF!</f>
        <v>#REF!</v>
      </c>
      <c r="DB5">
        <v>47</v>
      </c>
      <c r="DC5" t="e">
        <f>#REF!</f>
        <v>#REF!</v>
      </c>
      <c r="DD5">
        <v>55</v>
      </c>
      <c r="DK5" t="e">
        <f>#REF!</f>
        <v>#REF!</v>
      </c>
      <c r="DL5">
        <v>22</v>
      </c>
      <c r="DM5" t="e">
        <f>#REF!</f>
        <v>#REF!</v>
      </c>
      <c r="DN5">
        <v>46</v>
      </c>
      <c r="DO5" t="e">
        <f>#REF!</f>
        <v>#REF!</v>
      </c>
      <c r="DP5">
        <v>55</v>
      </c>
      <c r="DQ5" t="e">
        <f>#REF!</f>
        <v>#REF!</v>
      </c>
      <c r="DR5">
        <v>1</v>
      </c>
      <c r="DS5" t="e">
        <f>#REF!</f>
        <v>#REF!</v>
      </c>
      <c r="DT5">
        <v>46</v>
      </c>
      <c r="DU5" t="e">
        <f>#REF!</f>
        <v>#REF!</v>
      </c>
      <c r="DV5">
        <v>54</v>
      </c>
      <c r="DW5" t="e">
        <f>#REF!</f>
        <v>#REF!</v>
      </c>
      <c r="DX5">
        <v>2</v>
      </c>
      <c r="DY5" t="e">
        <f>#REF!</f>
        <v>#REF!</v>
      </c>
      <c r="DZ5">
        <v>1</v>
      </c>
      <c r="EA5" t="e">
        <f>#REF!</f>
        <v>#REF!</v>
      </c>
      <c r="EB5">
        <v>3</v>
      </c>
    </row>
    <row r="6" spans="1:132" x14ac:dyDescent="0.35">
      <c r="A6" t="str">
        <f>'Pg. 3'!$16:$16</f>
        <v>Federal Rev - School L/B Reimb</v>
      </c>
      <c r="B6">
        <v>4</v>
      </c>
      <c r="C6">
        <f>'Pg. 3'!$D:$D</f>
        <v>0</v>
      </c>
      <c r="D6">
        <v>24</v>
      </c>
      <c r="E6" t="str">
        <f>'Pg. 3'!$B$7</f>
        <v>FY2025</v>
      </c>
      <c r="F6">
        <v>18400</v>
      </c>
      <c r="G6" t="str">
        <f>'Pg. 4'!$12:$12</f>
        <v>FY2025</v>
      </c>
      <c r="H6">
        <v>597</v>
      </c>
      <c r="I6" t="str">
        <f>'Pg. 4'!$D:$D</f>
        <v>Statement of Receipt, Disbursements, and Changes in Fund Cash Balances</v>
      </c>
      <c r="J6">
        <v>4868</v>
      </c>
      <c r="K6" t="str">
        <f>'Pg. 4'!$D$12</f>
        <v>FY2022</v>
      </c>
      <c r="L6">
        <v>2117</v>
      </c>
      <c r="S6">
        <f>'Pg. 7'!$9:$9</f>
        <v>0</v>
      </c>
      <c r="T6">
        <v>2</v>
      </c>
      <c r="U6" t="str">
        <f>'Pg. 7'!$D:$D</f>
        <v>Support Services
2100-2200</v>
      </c>
      <c r="V6">
        <v>8</v>
      </c>
      <c r="W6" s="107">
        <f>'Pg. 7'!$C$8</f>
        <v>515701.87307692302</v>
      </c>
      <c r="X6">
        <v>13149</v>
      </c>
      <c r="AC6" s="21">
        <f>'Pg. 1'!$C$18</f>
        <v>13.05</v>
      </c>
      <c r="AD6">
        <v>1234</v>
      </c>
      <c r="AE6">
        <f>'Pg. 8'!$7:$7</f>
        <v>0</v>
      </c>
      <c r="AF6">
        <v>793</v>
      </c>
      <c r="AG6">
        <f>'Pg. 8'!$A:$A</f>
        <v>0</v>
      </c>
      <c r="AH6">
        <v>2823</v>
      </c>
      <c r="AI6" t="e">
        <f>'Pg. 8'!$D$12</f>
        <v>#REF!</v>
      </c>
      <c r="AJ6">
        <v>34</v>
      </c>
      <c r="AK6" t="e">
        <f>#REF!</f>
        <v>#REF!</v>
      </c>
      <c r="AL6">
        <v>28</v>
      </c>
      <c r="AO6" t="e">
        <f>#REF!</f>
        <v>#REF!</v>
      </c>
      <c r="AP6">
        <v>21</v>
      </c>
      <c r="AQ6" t="e">
        <f>#REF!</f>
        <v>#REF!</v>
      </c>
      <c r="AR6">
        <v>8</v>
      </c>
      <c r="AS6" t="e">
        <f>#REF!</f>
        <v>#REF!</v>
      </c>
      <c r="AT6">
        <v>2</v>
      </c>
      <c r="AU6" t="e">
        <f>#REF!</f>
        <v>#REF!</v>
      </c>
      <c r="AV6">
        <v>65</v>
      </c>
      <c r="AW6" t="e">
        <f>#REF!</f>
        <v>#REF!</v>
      </c>
      <c r="AX6">
        <v>6</v>
      </c>
      <c r="AY6" t="e">
        <f>#REF!</f>
        <v>#REF!</v>
      </c>
      <c r="AZ6">
        <v>2</v>
      </c>
      <c r="BA6" t="e">
        <f>#REF!</f>
        <v>#REF!</v>
      </c>
      <c r="BB6">
        <v>134</v>
      </c>
      <c r="BC6" t="e">
        <f>#REF!</f>
        <v>#REF!</v>
      </c>
      <c r="BD6">
        <v>8</v>
      </c>
      <c r="BE6" t="e">
        <f>#REF!</f>
        <v>#REF!</v>
      </c>
      <c r="BF6">
        <v>2</v>
      </c>
      <c r="BG6" t="e">
        <f>#REF!</f>
        <v>#REF!</v>
      </c>
      <c r="BH6">
        <v>138</v>
      </c>
      <c r="BO6" t="e">
        <f>#REF!</f>
        <v>#REF!</v>
      </c>
      <c r="BP6">
        <v>72</v>
      </c>
      <c r="BQ6" t="e">
        <f>#REF!</f>
        <v>#REF!</v>
      </c>
      <c r="BR6">
        <v>143</v>
      </c>
      <c r="BS6" t="e">
        <f>#REF!</f>
        <v>#REF!</v>
      </c>
      <c r="BT6">
        <v>89</v>
      </c>
      <c r="CA6" t="e">
        <f>#REF!</f>
        <v>#REF!</v>
      </c>
      <c r="CB6">
        <v>3145</v>
      </c>
      <c r="CC6" t="e">
        <f>#REF!</f>
        <v>#REF!</v>
      </c>
      <c r="CD6">
        <v>3132</v>
      </c>
      <c r="CE6" t="e">
        <f>#REF!</f>
        <v>#REF!</v>
      </c>
      <c r="CF6">
        <v>3136</v>
      </c>
      <c r="CG6" t="e">
        <f>#REF!</f>
        <v>#REF!</v>
      </c>
      <c r="CH6">
        <v>7</v>
      </c>
      <c r="CI6" t="e">
        <f>#REF!</f>
        <v>#REF!</v>
      </c>
      <c r="CJ6">
        <v>2</v>
      </c>
      <c r="CK6" t="e">
        <f>#REF!</f>
        <v>#REF!</v>
      </c>
      <c r="CL6">
        <v>10</v>
      </c>
      <c r="CM6" t="e">
        <f>#REF!</f>
        <v>#REF!</v>
      </c>
      <c r="CN6">
        <v>86</v>
      </c>
      <c r="CO6" t="e">
        <f>#REF!</f>
        <v>#REF!</v>
      </c>
      <c r="CP6">
        <v>2</v>
      </c>
      <c r="CQ6" t="e">
        <f>#REF!</f>
        <v>#REF!</v>
      </c>
      <c r="CR6">
        <v>12</v>
      </c>
      <c r="CS6" t="e">
        <f>#REF!</f>
        <v>#REF!</v>
      </c>
      <c r="CT6">
        <v>2</v>
      </c>
      <c r="CU6" t="e">
        <f>#REF!</f>
        <v>#REF!</v>
      </c>
      <c r="CV6">
        <v>216</v>
      </c>
      <c r="CW6" t="e">
        <f>#REF!</f>
        <v>#REF!</v>
      </c>
      <c r="CX6">
        <v>221</v>
      </c>
      <c r="CY6" t="e">
        <f>#REF!</f>
        <v>#REF!</v>
      </c>
      <c r="CZ6">
        <v>73</v>
      </c>
      <c r="DA6" t="e">
        <f>#REF!</f>
        <v>#REF!</v>
      </c>
      <c r="DB6">
        <v>49</v>
      </c>
      <c r="DC6" s="76" t="e">
        <f>#REF!</f>
        <v>#REF!</v>
      </c>
      <c r="DD6">
        <v>56</v>
      </c>
      <c r="DK6" t="e">
        <f>#REF!</f>
        <v>#REF!</v>
      </c>
      <c r="DL6">
        <v>25</v>
      </c>
      <c r="DM6" t="e">
        <f>#REF!</f>
        <v>#REF!</v>
      </c>
      <c r="DN6">
        <v>47</v>
      </c>
      <c r="DO6" s="76" t="e">
        <f>#REF!</f>
        <v>#REF!</v>
      </c>
      <c r="DP6">
        <v>56</v>
      </c>
      <c r="DQ6" t="e">
        <f>#REF!</f>
        <v>#REF!</v>
      </c>
      <c r="DR6">
        <v>2</v>
      </c>
      <c r="DS6" t="e">
        <f>#REF!</f>
        <v>#REF!</v>
      </c>
      <c r="DT6">
        <v>48</v>
      </c>
      <c r="DU6" t="e">
        <f>#REF!</f>
        <v>#REF!</v>
      </c>
      <c r="DV6">
        <v>55</v>
      </c>
      <c r="EA6" t="e">
        <f>#REF!</f>
        <v>#REF!</v>
      </c>
      <c r="EB6">
        <v>4</v>
      </c>
    </row>
    <row r="7" spans="1:132" x14ac:dyDescent="0.35">
      <c r="A7" t="str">
        <f>'Pg. 3'!$17:$17</f>
        <v>Federal Revenue - IDEA</v>
      </c>
      <c r="B7">
        <v>5</v>
      </c>
      <c r="C7">
        <f>'Pg. 3'!$E:$E</f>
        <v>0</v>
      </c>
      <c r="D7">
        <v>25</v>
      </c>
      <c r="E7" t="str">
        <f>'Pg. 3'!$M$7</f>
        <v>FY2024</v>
      </c>
      <c r="F7">
        <v>18486</v>
      </c>
      <c r="G7">
        <f>'Pg. 4'!$19:$19</f>
        <v>1499926.5122438143</v>
      </c>
      <c r="H7">
        <v>643</v>
      </c>
      <c r="I7">
        <f>'Pg. 4'!$E:$E</f>
        <v>0</v>
      </c>
      <c r="J7">
        <v>4912</v>
      </c>
      <c r="K7" t="str">
        <f>'Pg. 4'!$E$12</f>
        <v>FY2023</v>
      </c>
      <c r="L7">
        <v>2118</v>
      </c>
      <c r="S7">
        <f>'Pg. 7'!$10:$10</f>
        <v>0</v>
      </c>
      <c r="T7">
        <v>3</v>
      </c>
      <c r="U7">
        <f>'Pg. 7'!$E:$E</f>
        <v>0</v>
      </c>
      <c r="V7">
        <v>9</v>
      </c>
      <c r="W7" s="107">
        <f>'Pg. 7'!$D$8</f>
        <v>0</v>
      </c>
      <c r="X7">
        <v>13150</v>
      </c>
      <c r="AC7" s="21">
        <f>'Pg. 1'!$D$18</f>
        <v>16.53</v>
      </c>
      <c r="AD7">
        <v>1235</v>
      </c>
      <c r="AE7">
        <f>'Pg. 8'!$17:$17</f>
        <v>0</v>
      </c>
      <c r="AF7">
        <v>794</v>
      </c>
      <c r="AI7" t="e">
        <f>'Pg. 8'!$E$12</f>
        <v>#REF!</v>
      </c>
      <c r="AJ7">
        <v>50</v>
      </c>
      <c r="AO7" t="e">
        <f>#REF!</f>
        <v>#REF!</v>
      </c>
      <c r="AP7">
        <v>22</v>
      </c>
      <c r="AQ7" t="e">
        <f>#REF!</f>
        <v>#REF!</v>
      </c>
      <c r="AR7">
        <v>9</v>
      </c>
      <c r="AS7" t="e">
        <f>#REF!</f>
        <v>#REF!</v>
      </c>
      <c r="AT7">
        <v>3</v>
      </c>
      <c r="AU7" t="e">
        <f>#REF!</f>
        <v>#REF!</v>
      </c>
      <c r="AV7">
        <v>66</v>
      </c>
      <c r="AY7" t="e">
        <f>#REF!</f>
        <v>#REF!</v>
      </c>
      <c r="AZ7">
        <v>3</v>
      </c>
      <c r="BA7" t="e">
        <f>#REF!</f>
        <v>#REF!</v>
      </c>
      <c r="BB7">
        <v>135</v>
      </c>
      <c r="BC7" t="e">
        <f>#REF!</f>
        <v>#REF!</v>
      </c>
      <c r="BD7">
        <v>9</v>
      </c>
      <c r="BE7" t="e">
        <f>#REF!</f>
        <v>#REF!</v>
      </c>
      <c r="BF7">
        <v>3</v>
      </c>
      <c r="BG7" t="e">
        <f>#REF!</f>
        <v>#REF!</v>
      </c>
      <c r="BH7">
        <v>139</v>
      </c>
      <c r="BO7" t="e">
        <f>#REF!</f>
        <v>#REF!</v>
      </c>
      <c r="BP7">
        <v>78</v>
      </c>
      <c r="BQ7" t="e">
        <f>#REF!</f>
        <v>#REF!</v>
      </c>
      <c r="BR7">
        <v>144</v>
      </c>
      <c r="BS7" t="e">
        <f>#REF!</f>
        <v>#REF!</v>
      </c>
      <c r="BT7">
        <v>90</v>
      </c>
      <c r="CA7" t="e">
        <f>#REF!</f>
        <v>#REF!</v>
      </c>
      <c r="CB7">
        <v>3148</v>
      </c>
      <c r="CC7" t="e">
        <f>#REF!</f>
        <v>#REF!</v>
      </c>
      <c r="CD7">
        <v>3133</v>
      </c>
      <c r="CE7" t="e">
        <f>#REF!</f>
        <v>#REF!</v>
      </c>
      <c r="CF7">
        <v>3137</v>
      </c>
      <c r="CG7" t="e">
        <f>#REF!</f>
        <v>#REF!</v>
      </c>
      <c r="CH7">
        <v>8</v>
      </c>
      <c r="CI7" t="e">
        <f>#REF!</f>
        <v>#REF!</v>
      </c>
      <c r="CJ7">
        <v>3</v>
      </c>
      <c r="CK7" t="e">
        <f>#REF!</f>
        <v>#REF!</v>
      </c>
      <c r="CL7">
        <v>11</v>
      </c>
      <c r="CO7" t="e">
        <f>#REF!</f>
        <v>#REF!</v>
      </c>
      <c r="CP7">
        <v>3</v>
      </c>
      <c r="CQ7" t="e">
        <f>#REF!</f>
        <v>#REF!</v>
      </c>
      <c r="CR7">
        <v>13</v>
      </c>
      <c r="CS7" t="e">
        <f>#REF!</f>
        <v>#REF!</v>
      </c>
      <c r="CT7">
        <v>3</v>
      </c>
      <c r="CU7" t="e">
        <f>#REF!</f>
        <v>#REF!</v>
      </c>
      <c r="CV7">
        <v>217</v>
      </c>
      <c r="CW7" t="e">
        <f>#REF!</f>
        <v>#REF!</v>
      </c>
      <c r="CX7">
        <v>222</v>
      </c>
      <c r="CY7" t="e">
        <f>#REF!</f>
        <v>#REF!</v>
      </c>
      <c r="CZ7">
        <v>74</v>
      </c>
      <c r="DA7" t="e">
        <f>#REF!</f>
        <v>#REF!</v>
      </c>
      <c r="DB7">
        <v>107</v>
      </c>
      <c r="DC7" t="e">
        <f>#REF!</f>
        <v>#REF!</v>
      </c>
      <c r="DD7">
        <v>57</v>
      </c>
      <c r="DK7" t="e">
        <f>#REF!</f>
        <v>#REF!</v>
      </c>
      <c r="DL7">
        <v>44</v>
      </c>
      <c r="DM7" t="e">
        <f>#REF!</f>
        <v>#REF!</v>
      </c>
      <c r="DN7">
        <v>48</v>
      </c>
      <c r="DO7" t="e">
        <f>#REF!</f>
        <v>#REF!</v>
      </c>
      <c r="DP7">
        <v>57</v>
      </c>
      <c r="DQ7" t="e">
        <f>#REF!</f>
        <v>#REF!</v>
      </c>
      <c r="DR7">
        <v>3</v>
      </c>
      <c r="DS7" t="e">
        <f>#REF!</f>
        <v>#REF!</v>
      </c>
      <c r="DT7">
        <v>114</v>
      </c>
      <c r="DU7" s="76" t="e">
        <f>#REF!</f>
        <v>#REF!</v>
      </c>
      <c r="DV7">
        <v>56</v>
      </c>
      <c r="EA7" t="e">
        <f>#REF!</f>
        <v>#REF!</v>
      </c>
      <c r="EB7">
        <v>5</v>
      </c>
    </row>
    <row r="8" spans="1:132" x14ac:dyDescent="0.35">
      <c r="A8" t="str">
        <f>'Pg. 3'!$18:$18</f>
        <v>Federal Revenue - Title I</v>
      </c>
      <c r="B8">
        <v>6</v>
      </c>
      <c r="C8" t="str">
        <f>'Pg. 3'!$G:$G</f>
        <v>Title IIA</v>
      </c>
      <c r="D8">
        <v>26</v>
      </c>
      <c r="E8">
        <f>'Pg. 3'!$L$10</f>
        <v>87</v>
      </c>
      <c r="F8">
        <v>19093</v>
      </c>
      <c r="G8">
        <f>'Pg. 4'!$24:$24</f>
        <v>129136.83250043661</v>
      </c>
      <c r="H8">
        <v>656</v>
      </c>
      <c r="I8">
        <f>'Pg. 4'!$F:$F</f>
        <v>0</v>
      </c>
      <c r="J8">
        <v>4957</v>
      </c>
      <c r="K8" t="str">
        <f>'Pg. 4'!$F$12</f>
        <v>FY2024</v>
      </c>
      <c r="L8">
        <v>2119</v>
      </c>
      <c r="S8">
        <f>'Pg. 7'!$11:$11</f>
        <v>0</v>
      </c>
      <c r="T8">
        <v>4</v>
      </c>
      <c r="U8">
        <f>'Pg. 7'!$F:$F</f>
        <v>0</v>
      </c>
      <c r="V8">
        <v>10</v>
      </c>
      <c r="W8" s="107">
        <f>'Pg. 7'!$E$8</f>
        <v>86637.409700000018</v>
      </c>
      <c r="X8">
        <v>13151</v>
      </c>
      <c r="AC8" s="21">
        <f>'Pg. 1'!$E$18</f>
        <v>13.05</v>
      </c>
      <c r="AD8">
        <v>1236</v>
      </c>
      <c r="AE8">
        <f>'Pg. 8'!$22:$22</f>
        <v>0</v>
      </c>
      <c r="AF8">
        <v>795</v>
      </c>
      <c r="AI8" t="e">
        <f>'Pg. 8'!$F$12</f>
        <v>#REF!</v>
      </c>
      <c r="AJ8">
        <v>66</v>
      </c>
      <c r="AO8" t="e">
        <f>#REF!</f>
        <v>#REF!</v>
      </c>
      <c r="AP8">
        <v>23</v>
      </c>
      <c r="AQ8" t="e">
        <f>#REF!</f>
        <v>#REF!</v>
      </c>
      <c r="AR8">
        <v>10</v>
      </c>
      <c r="AS8" t="e">
        <f>#REF!</f>
        <v>#REF!</v>
      </c>
      <c r="AT8">
        <v>4</v>
      </c>
      <c r="AU8" t="e">
        <f>#REF!</f>
        <v>#REF!</v>
      </c>
      <c r="AV8">
        <v>67</v>
      </c>
      <c r="AY8" t="e">
        <f>#REF!</f>
        <v>#REF!</v>
      </c>
      <c r="AZ8">
        <v>4</v>
      </c>
      <c r="BA8" t="e">
        <f>#REF!</f>
        <v>#REF!</v>
      </c>
      <c r="BB8">
        <v>136</v>
      </c>
      <c r="BC8" t="e">
        <f>#REF!</f>
        <v>#REF!</v>
      </c>
      <c r="BD8">
        <v>10</v>
      </c>
      <c r="BE8" t="e">
        <f>#REF!</f>
        <v>#REF!</v>
      </c>
      <c r="BF8">
        <v>4</v>
      </c>
      <c r="BG8" t="e">
        <f>#REF!</f>
        <v>#REF!</v>
      </c>
      <c r="BH8">
        <v>140</v>
      </c>
      <c r="BO8" t="e">
        <f>#REF!</f>
        <v>#REF!</v>
      </c>
      <c r="BP8">
        <v>169</v>
      </c>
      <c r="BQ8" t="e">
        <f>#REF!</f>
        <v>#REF!</v>
      </c>
      <c r="BR8">
        <v>145</v>
      </c>
      <c r="BS8" t="e">
        <f>#REF!</f>
        <v>#REF!</v>
      </c>
      <c r="BT8">
        <v>91</v>
      </c>
      <c r="CA8" t="e">
        <f>#REF!</f>
        <v>#REF!</v>
      </c>
      <c r="CB8">
        <v>3149</v>
      </c>
      <c r="CC8" t="e">
        <f>#REF!</f>
        <v>#REF!</v>
      </c>
      <c r="CD8">
        <v>3134</v>
      </c>
      <c r="CE8" t="e">
        <f>#REF!</f>
        <v>#REF!</v>
      </c>
      <c r="CF8">
        <v>3138</v>
      </c>
      <c r="CG8" t="e">
        <f>#REF!</f>
        <v>#REF!</v>
      </c>
      <c r="CH8">
        <v>18</v>
      </c>
      <c r="CI8" t="e">
        <f>#REF!</f>
        <v>#REF!</v>
      </c>
      <c r="CJ8">
        <v>4</v>
      </c>
      <c r="CK8" t="e">
        <f>#REF!</f>
        <v>#REF!</v>
      </c>
      <c r="CL8">
        <v>12</v>
      </c>
      <c r="CO8" t="e">
        <f>#REF!</f>
        <v>#REF!</v>
      </c>
      <c r="CP8">
        <v>4</v>
      </c>
      <c r="CQ8" t="e">
        <f>#REF!</f>
        <v>#REF!</v>
      </c>
      <c r="CR8">
        <v>14</v>
      </c>
      <c r="CS8" t="e">
        <f>#REF!</f>
        <v>#REF!</v>
      </c>
      <c r="CT8">
        <v>4</v>
      </c>
      <c r="CU8" t="e">
        <f>#REF!</f>
        <v>#REF!</v>
      </c>
      <c r="CV8">
        <v>218</v>
      </c>
      <c r="CW8" t="e">
        <f>#REF!</f>
        <v>#REF!</v>
      </c>
      <c r="CX8">
        <v>223</v>
      </c>
      <c r="CY8" t="e">
        <f>#REF!</f>
        <v>#REF!</v>
      </c>
      <c r="CZ8">
        <v>75</v>
      </c>
      <c r="DA8" t="e">
        <f>#REF!</f>
        <v>#REF!</v>
      </c>
      <c r="DB8">
        <v>108</v>
      </c>
      <c r="DC8" t="e">
        <f>#REF!</f>
        <v>#REF!</v>
      </c>
      <c r="DD8">
        <v>58</v>
      </c>
      <c r="DK8" t="e">
        <f>#REF!</f>
        <v>#REF!</v>
      </c>
      <c r="DL8">
        <v>45</v>
      </c>
      <c r="DM8" t="e">
        <f>#REF!</f>
        <v>#REF!</v>
      </c>
      <c r="DN8">
        <v>49</v>
      </c>
      <c r="DO8" t="e">
        <f>#REF!</f>
        <v>#REF!</v>
      </c>
      <c r="DP8">
        <v>58</v>
      </c>
      <c r="DQ8" t="e">
        <f>#REF!</f>
        <v>#REF!</v>
      </c>
      <c r="DR8">
        <v>4</v>
      </c>
      <c r="DS8" t="e">
        <f>#REF!</f>
        <v>#REF!</v>
      </c>
      <c r="DT8">
        <v>115</v>
      </c>
      <c r="DU8" t="e">
        <f>#REF!</f>
        <v>#REF!</v>
      </c>
      <c r="DV8">
        <v>57</v>
      </c>
    </row>
    <row r="9" spans="1:132" x14ac:dyDescent="0.35">
      <c r="A9" t="str">
        <f>'Pg. 3'!$35:$35</f>
        <v>Administrative Compensation</v>
      </c>
      <c r="B9">
        <v>8</v>
      </c>
      <c r="C9">
        <f>'Pg. 3'!$I:$I</f>
        <v>0</v>
      </c>
      <c r="D9">
        <v>27</v>
      </c>
      <c r="E9">
        <f>'Pg. 3'!$M$10</f>
        <v>87</v>
      </c>
      <c r="F9">
        <v>19094</v>
      </c>
      <c r="G9">
        <f>'Pg. 4'!$27:$27</f>
        <v>868346.60295034526</v>
      </c>
      <c r="H9">
        <v>657</v>
      </c>
      <c r="I9">
        <f>'Pg. 4'!$G:$G</f>
        <v>0</v>
      </c>
      <c r="J9">
        <v>5003</v>
      </c>
      <c r="K9" t="str">
        <f>'Pg. 4'!$G$12</f>
        <v>FY2025</v>
      </c>
      <c r="L9">
        <v>2120</v>
      </c>
      <c r="S9">
        <f>'Pg. 7'!$12:$12</f>
        <v>0</v>
      </c>
      <c r="T9">
        <v>5</v>
      </c>
      <c r="U9">
        <f>'Pg. 7'!$G:$G</f>
        <v>8740.992000000002</v>
      </c>
      <c r="V9">
        <v>11</v>
      </c>
      <c r="W9" s="107">
        <f>'Pg. 7'!$F$8</f>
        <v>0</v>
      </c>
      <c r="X9">
        <v>13152</v>
      </c>
      <c r="AC9" s="21">
        <f>'Pg. 1'!$F$18</f>
        <v>6.0900000000000007</v>
      </c>
      <c r="AD9">
        <v>1237</v>
      </c>
      <c r="AI9" t="e">
        <f>'Pg. 8'!$G$12</f>
        <v>#REF!</v>
      </c>
      <c r="AJ9">
        <v>82</v>
      </c>
      <c r="AO9" t="e">
        <f>#REF!</f>
        <v>#REF!</v>
      </c>
      <c r="AP9">
        <v>24</v>
      </c>
      <c r="AQ9" t="e">
        <f>#REF!</f>
        <v>#REF!</v>
      </c>
      <c r="AR9">
        <v>11</v>
      </c>
      <c r="AS9" t="e">
        <f>#REF!</f>
        <v>#REF!</v>
      </c>
      <c r="AT9">
        <v>5</v>
      </c>
      <c r="AU9" t="e">
        <f>#REF!</f>
        <v>#REF!</v>
      </c>
      <c r="AV9">
        <v>68</v>
      </c>
      <c r="AY9" t="e">
        <f>#REF!</f>
        <v>#REF!</v>
      </c>
      <c r="AZ9">
        <v>137</v>
      </c>
      <c r="BA9" t="e">
        <f>#REF!</f>
        <v>#REF!</v>
      </c>
      <c r="BB9">
        <v>140</v>
      </c>
      <c r="BC9" t="e">
        <f>#REF!</f>
        <v>#REF!</v>
      </c>
      <c r="BD9">
        <v>11</v>
      </c>
      <c r="BG9" t="e">
        <f>#REF!</f>
        <v>#REF!</v>
      </c>
      <c r="BH9">
        <v>141</v>
      </c>
      <c r="BO9" t="e">
        <f>#REF!</f>
        <v>#REF!</v>
      </c>
      <c r="BP9">
        <v>170</v>
      </c>
      <c r="BQ9" t="e">
        <f>#REF!</f>
        <v>#REF!</v>
      </c>
      <c r="BR9">
        <v>146</v>
      </c>
      <c r="BS9" t="e">
        <f>#REF!</f>
        <v>#REF!</v>
      </c>
      <c r="BT9">
        <v>92</v>
      </c>
      <c r="CA9" t="e">
        <f>#REF!</f>
        <v>#REF!</v>
      </c>
      <c r="CB9">
        <v>3150</v>
      </c>
      <c r="CC9" t="e">
        <f>#REF!</f>
        <v>#REF!</v>
      </c>
      <c r="CD9">
        <v>4381</v>
      </c>
      <c r="CE9" t="e">
        <f>#REF!</f>
        <v>#REF!</v>
      </c>
      <c r="CF9">
        <v>3139</v>
      </c>
      <c r="CG9" t="e">
        <f>#REF!</f>
        <v>#REF!</v>
      </c>
      <c r="CH9">
        <v>32</v>
      </c>
      <c r="CI9" t="e">
        <f>#REF!</f>
        <v>#REF!</v>
      </c>
      <c r="CJ9">
        <v>5</v>
      </c>
      <c r="CK9" t="e">
        <f>#REF!</f>
        <v>#REF!</v>
      </c>
      <c r="CL9">
        <v>13</v>
      </c>
      <c r="CO9" t="e">
        <f>#REF!</f>
        <v>#REF!</v>
      </c>
      <c r="CP9">
        <v>5</v>
      </c>
      <c r="CQ9" t="e">
        <f>#REF!</f>
        <v>#REF!</v>
      </c>
      <c r="CR9">
        <v>15</v>
      </c>
      <c r="CS9" t="e">
        <f>#REF!</f>
        <v>#REF!</v>
      </c>
      <c r="CT9">
        <v>5</v>
      </c>
      <c r="CU9" t="e">
        <f>#REF!</f>
        <v>#REF!</v>
      </c>
      <c r="CV9">
        <v>219</v>
      </c>
      <c r="CW9" t="e">
        <f>#REF!</f>
        <v>#REF!</v>
      </c>
      <c r="CX9">
        <v>224</v>
      </c>
      <c r="CY9" t="e">
        <f>#REF!</f>
        <v>#REF!</v>
      </c>
      <c r="CZ9">
        <v>76</v>
      </c>
      <c r="DA9" t="e">
        <f>#REF!</f>
        <v>#REF!</v>
      </c>
      <c r="DB9">
        <v>109</v>
      </c>
      <c r="DC9" t="e">
        <f>#REF!</f>
        <v>#REF!</v>
      </c>
      <c r="DD9">
        <v>59</v>
      </c>
      <c r="DK9" t="e">
        <f>#REF!</f>
        <v>#REF!</v>
      </c>
      <c r="DL9">
        <v>276314</v>
      </c>
      <c r="DM9" t="e">
        <f>#REF!</f>
        <v>#REF!</v>
      </c>
      <c r="DN9">
        <v>50</v>
      </c>
      <c r="DO9" t="e">
        <f>#REF!</f>
        <v>#REF!</v>
      </c>
      <c r="DP9">
        <v>59</v>
      </c>
      <c r="DQ9" t="e">
        <f>#REF!</f>
        <v>#REF!</v>
      </c>
      <c r="DR9">
        <v>5</v>
      </c>
      <c r="DU9" t="e">
        <f>#REF!</f>
        <v>#REF!</v>
      </c>
      <c r="DV9">
        <v>58</v>
      </c>
    </row>
    <row r="10" spans="1:132" x14ac:dyDescent="0.35">
      <c r="A10" t="str">
        <f>'Pg. 3'!$43:$43</f>
        <v>Special Education Expense</v>
      </c>
      <c r="B10">
        <v>9</v>
      </c>
      <c r="C10">
        <f>'Pg. 3'!$L:$L</f>
        <v>87</v>
      </c>
      <c r="D10">
        <v>557</v>
      </c>
      <c r="E10">
        <f>'Pg. 3'!$L$11</f>
        <v>80.509999999999991</v>
      </c>
      <c r="F10">
        <v>19291</v>
      </c>
      <c r="G10">
        <f>'Pg. 4'!$28:$28</f>
        <v>20734.082288000001</v>
      </c>
      <c r="H10">
        <v>672</v>
      </c>
      <c r="I10">
        <f>'Pg. 4'!$H:$H</f>
        <v>0</v>
      </c>
      <c r="J10">
        <v>5050</v>
      </c>
      <c r="K10" t="str">
        <f>'Pg. 4'!$H$12</f>
        <v>FY2026</v>
      </c>
      <c r="L10">
        <v>2121</v>
      </c>
      <c r="S10">
        <f>'Pg. 7'!$13:$13</f>
        <v>0</v>
      </c>
      <c r="T10">
        <v>6</v>
      </c>
      <c r="U10">
        <f>'Pg. 7'!$H:$H</f>
        <v>0</v>
      </c>
      <c r="V10">
        <v>12</v>
      </c>
      <c r="W10" s="107">
        <f>'Pg. 7'!$G$8</f>
        <v>25708.799999999999</v>
      </c>
      <c r="X10">
        <v>13153</v>
      </c>
      <c r="AC10" s="21">
        <f>'Pg. 1'!$G$18</f>
        <v>12.18</v>
      </c>
      <c r="AD10">
        <v>1238</v>
      </c>
      <c r="AI10" t="e">
        <f>'Pg. 8'!$H$12</f>
        <v>#REF!</v>
      </c>
      <c r="AJ10">
        <v>98</v>
      </c>
      <c r="AO10" t="e">
        <f>#REF!</f>
        <v>#REF!</v>
      </c>
      <c r="AP10">
        <v>25</v>
      </c>
      <c r="AQ10" t="e">
        <f>#REF!</f>
        <v>#REF!</v>
      </c>
      <c r="AR10">
        <v>12</v>
      </c>
      <c r="AS10" t="e">
        <f>#REF!</f>
        <v>#REF!</v>
      </c>
      <c r="AT10">
        <v>69</v>
      </c>
      <c r="AU10" t="e">
        <f>#REF!</f>
        <v>#REF!</v>
      </c>
      <c r="AV10">
        <v>70</v>
      </c>
      <c r="AY10" t="e">
        <f>#REF!</f>
        <v>#REF!</v>
      </c>
      <c r="AZ10">
        <v>138</v>
      </c>
      <c r="BA10" t="e">
        <f>#REF!</f>
        <v>#REF!</v>
      </c>
      <c r="BB10">
        <v>141</v>
      </c>
      <c r="BC10" t="e">
        <f>#REF!</f>
        <v>#REF!</v>
      </c>
      <c r="BD10">
        <v>12</v>
      </c>
      <c r="BG10" t="e">
        <f>#REF!</f>
        <v>#REF!</v>
      </c>
      <c r="BH10">
        <v>142</v>
      </c>
      <c r="BO10" t="e">
        <f>#REF!</f>
        <v>#REF!</v>
      </c>
      <c r="BP10">
        <v>173</v>
      </c>
      <c r="BQ10" t="e">
        <f>#REF!</f>
        <v>#REF!</v>
      </c>
      <c r="BR10">
        <v>156</v>
      </c>
      <c r="BS10" t="e">
        <f>#REF!</f>
        <v>#REF!</v>
      </c>
      <c r="BT10">
        <v>93</v>
      </c>
      <c r="CA10" t="e">
        <f>#REF!</f>
        <v>#REF!</v>
      </c>
      <c r="CB10">
        <v>3151</v>
      </c>
      <c r="CC10" t="e">
        <f>#REF!</f>
        <v>#REF!</v>
      </c>
      <c r="CD10">
        <v>4382</v>
      </c>
      <c r="CE10" t="e">
        <f>#REF!</f>
        <v>#REF!</v>
      </c>
      <c r="CF10">
        <v>3140</v>
      </c>
      <c r="CG10" t="e">
        <f>#REF!</f>
        <v>#REF!</v>
      </c>
      <c r="CH10">
        <v>33</v>
      </c>
      <c r="CK10" t="e">
        <f>#REF!</f>
        <v>#REF!</v>
      </c>
      <c r="CL10">
        <v>14</v>
      </c>
      <c r="CO10" t="e">
        <f>#REF!</f>
        <v>#REF!</v>
      </c>
      <c r="CP10">
        <v>6</v>
      </c>
      <c r="CQ10" t="e">
        <f>#REF!</f>
        <v>#REF!</v>
      </c>
      <c r="CR10">
        <v>16</v>
      </c>
      <c r="CS10" t="e">
        <f>#REF!</f>
        <v>#REF!</v>
      </c>
      <c r="CT10">
        <v>6</v>
      </c>
      <c r="CW10" t="e">
        <f>#REF!</f>
        <v>#REF!</v>
      </c>
      <c r="CX10">
        <v>225</v>
      </c>
      <c r="CY10" t="e">
        <f>#REF!</f>
        <v>#REF!</v>
      </c>
      <c r="CZ10">
        <v>77</v>
      </c>
      <c r="DA10" t="e">
        <f>#REF!</f>
        <v>#REF!</v>
      </c>
      <c r="DB10">
        <v>110</v>
      </c>
      <c r="DC10" t="e">
        <f>#REF!</f>
        <v>#REF!</v>
      </c>
      <c r="DD10">
        <v>60</v>
      </c>
      <c r="DK10" t="e">
        <f>#REF!</f>
        <v>#REF!</v>
      </c>
      <c r="DL10">
        <v>276315</v>
      </c>
      <c r="DM10" t="e">
        <f>#REF!</f>
        <v>#REF!</v>
      </c>
      <c r="DN10">
        <v>51</v>
      </c>
      <c r="DO10" t="e">
        <f>#REF!</f>
        <v>#REF!</v>
      </c>
      <c r="DP10">
        <v>60</v>
      </c>
      <c r="DQ10" t="e">
        <f>#REF!</f>
        <v>#REF!</v>
      </c>
      <c r="DR10">
        <v>6</v>
      </c>
      <c r="DU10" t="e">
        <f>#REF!</f>
        <v>#REF!</v>
      </c>
      <c r="DV10">
        <v>59</v>
      </c>
    </row>
    <row r="11" spans="1:132" x14ac:dyDescent="0.35">
      <c r="A11" t="str">
        <f>'Pg. 3'!$45:$45</f>
        <v>Facility Costs - Rent Exp</v>
      </c>
      <c r="B11">
        <v>10</v>
      </c>
      <c r="C11">
        <f>'Pg. 3'!$C:$C</f>
        <v>0</v>
      </c>
      <c r="D11">
        <v>1180</v>
      </c>
      <c r="E11">
        <f>'Pg. 3'!$M$11</f>
        <v>80.509999999999991</v>
      </c>
      <c r="F11">
        <v>19292</v>
      </c>
      <c r="G11">
        <f>'Pg. 4'!$32:$32</f>
        <v>26771.214349999998</v>
      </c>
      <c r="H11">
        <v>690</v>
      </c>
      <c r="I11">
        <f>'Pg. 4'!$I:$I</f>
        <v>0</v>
      </c>
      <c r="J11">
        <v>5098</v>
      </c>
      <c r="K11" t="str">
        <f>'Pg. 4'!$I$12</f>
        <v>FY2027</v>
      </c>
      <c r="L11">
        <v>2122</v>
      </c>
      <c r="S11">
        <f>'Pg. 7'!$63:$63</f>
        <v>0</v>
      </c>
      <c r="T11">
        <v>9986</v>
      </c>
      <c r="U11">
        <f>'Pg. 7'!$I:$I</f>
        <v>10000</v>
      </c>
      <c r="V11">
        <v>13</v>
      </c>
      <c r="W11" s="107">
        <f>'Pg. 7'!$H$8</f>
        <v>0</v>
      </c>
      <c r="X11">
        <v>13154</v>
      </c>
      <c r="AC11" s="21">
        <f>'Pg. 1'!$H$18</f>
        <v>15.66</v>
      </c>
      <c r="AD11">
        <v>1239</v>
      </c>
      <c r="AI11" t="e">
        <f>'Pg. 8'!$I$12</f>
        <v>#REF!</v>
      </c>
      <c r="AJ11">
        <v>114</v>
      </c>
      <c r="AO11" t="e">
        <f>#REF!</f>
        <v>#REF!</v>
      </c>
      <c r="AP11">
        <v>26</v>
      </c>
      <c r="AQ11" t="e">
        <f>#REF!</f>
        <v>#REF!</v>
      </c>
      <c r="AR11">
        <v>13</v>
      </c>
      <c r="AU11" t="e">
        <f>#REF!</f>
        <v>#REF!</v>
      </c>
      <c r="AV11">
        <v>71</v>
      </c>
      <c r="AY11" t="e">
        <f>#REF!</f>
        <v>#REF!</v>
      </c>
      <c r="AZ11">
        <v>139</v>
      </c>
      <c r="BC11" t="e">
        <f>#REF!</f>
        <v>#REF!</v>
      </c>
      <c r="BD11">
        <v>13</v>
      </c>
      <c r="BG11" t="e">
        <f>#REF!</f>
        <v>#REF!</v>
      </c>
      <c r="BH11">
        <v>143</v>
      </c>
      <c r="BQ11" t="e">
        <f>#REF!</f>
        <v>#REF!</v>
      </c>
      <c r="BR11">
        <v>157</v>
      </c>
      <c r="BS11" t="e">
        <f>#REF!</f>
        <v>#REF!</v>
      </c>
      <c r="BT11">
        <v>147</v>
      </c>
      <c r="CA11" t="e">
        <f>#REF!</f>
        <v>#REF!</v>
      </c>
      <c r="CB11">
        <v>3152</v>
      </c>
      <c r="CC11" t="e">
        <f>#REF!</f>
        <v>#REF!</v>
      </c>
      <c r="CD11">
        <v>4383</v>
      </c>
      <c r="CE11" t="e">
        <f>#REF!</f>
        <v>#REF!</v>
      </c>
      <c r="CF11">
        <v>3141</v>
      </c>
      <c r="CG11" t="e">
        <f>#REF!</f>
        <v>#REF!</v>
      </c>
      <c r="CH11">
        <v>34</v>
      </c>
      <c r="CK11" t="e">
        <f>#REF!</f>
        <v>#REF!</v>
      </c>
      <c r="CL11">
        <v>15</v>
      </c>
      <c r="CO11" t="e">
        <f>#REF!</f>
        <v>#REF!</v>
      </c>
      <c r="CP11">
        <v>7</v>
      </c>
      <c r="CQ11" t="e">
        <f>#REF!</f>
        <v>#REF!</v>
      </c>
      <c r="CR11">
        <v>17</v>
      </c>
      <c r="CS11" t="e">
        <f>#REF!</f>
        <v>#REF!</v>
      </c>
      <c r="CT11">
        <v>7</v>
      </c>
      <c r="CW11" t="e">
        <f>#REF!</f>
        <v>#REF!</v>
      </c>
      <c r="CX11">
        <v>226</v>
      </c>
      <c r="CY11" t="e">
        <f>#REF!</f>
        <v>#REF!</v>
      </c>
      <c r="CZ11">
        <v>78</v>
      </c>
      <c r="DA11" t="e">
        <f>#REF!</f>
        <v>#REF!</v>
      </c>
      <c r="DB11">
        <v>111</v>
      </c>
      <c r="DC11" t="e">
        <f>#REF!</f>
        <v>#REF!</v>
      </c>
      <c r="DD11">
        <v>72</v>
      </c>
      <c r="DK11" t="e">
        <f>#REF!</f>
        <v>#REF!</v>
      </c>
      <c r="DL11">
        <v>276316</v>
      </c>
      <c r="DM11" t="e">
        <f>#REF!</f>
        <v>#REF!</v>
      </c>
      <c r="DN11">
        <v>52</v>
      </c>
      <c r="DO11" t="e">
        <f>#REF!</f>
        <v>#REF!</v>
      </c>
      <c r="DP11">
        <v>70</v>
      </c>
      <c r="DQ11" t="e">
        <f>#REF!</f>
        <v>#REF!</v>
      </c>
      <c r="DR11">
        <v>7</v>
      </c>
      <c r="DU11" t="e">
        <f>#REF!</f>
        <v>#REF!</v>
      </c>
      <c r="DV11">
        <v>60</v>
      </c>
    </row>
    <row r="12" spans="1:132" x14ac:dyDescent="0.35">
      <c r="A12" t="str">
        <f>'Pg. 3'!$46:$46</f>
        <v>Facility Costs - Other</v>
      </c>
      <c r="B12">
        <v>11</v>
      </c>
      <c r="C12">
        <f>'Pg. 3'!$M:$M</f>
        <v>0</v>
      </c>
      <c r="D12">
        <v>5960</v>
      </c>
      <c r="E12">
        <f>'Pg. 3'!$B$65</f>
        <v>0</v>
      </c>
      <c r="F12">
        <v>22999</v>
      </c>
      <c r="G12">
        <f>'Pg. 4'!$48:$48</f>
        <v>0</v>
      </c>
      <c r="H12">
        <v>764</v>
      </c>
      <c r="I12" t="str">
        <f>'Pg. 4'!$J:$J</f>
        <v>FY2028</v>
      </c>
      <c r="J12">
        <v>5147</v>
      </c>
      <c r="K12" t="str">
        <f>'Pg. 4'!$J$12</f>
        <v>FY2028</v>
      </c>
      <c r="L12">
        <v>2123</v>
      </c>
      <c r="U12">
        <f>'Pg. 7'!$L:$L</f>
        <v>0</v>
      </c>
      <c r="V12">
        <v>14</v>
      </c>
      <c r="W12" s="107">
        <f>'Pg. 7'!$I$8</f>
        <v>0</v>
      </c>
      <c r="X12">
        <v>13155</v>
      </c>
      <c r="AC12" s="21">
        <f>'Pg. 1'!$I$18</f>
        <v>10.44</v>
      </c>
      <c r="AD12">
        <v>1240</v>
      </c>
      <c r="AI12" t="e">
        <f>'Pg. 8'!$J$12</f>
        <v>#REF!</v>
      </c>
      <c r="AJ12">
        <v>130</v>
      </c>
      <c r="AO12" t="e">
        <f>#REF!</f>
        <v>#REF!</v>
      </c>
      <c r="AP12">
        <v>569</v>
      </c>
      <c r="AQ12" t="e">
        <f>#REF!</f>
        <v>#REF!</v>
      </c>
      <c r="AR12">
        <v>53</v>
      </c>
      <c r="AU12" t="e">
        <f>#REF!</f>
        <v>#REF!</v>
      </c>
      <c r="AV12">
        <v>72</v>
      </c>
      <c r="BC12" t="e">
        <f>#REF!</f>
        <v>#REF!</v>
      </c>
      <c r="BD12">
        <v>14</v>
      </c>
      <c r="BG12" t="e">
        <f>#REF!</f>
        <v>#REF!</v>
      </c>
      <c r="BH12">
        <v>144</v>
      </c>
      <c r="BQ12" t="e">
        <f>#REF!</f>
        <v>#REF!</v>
      </c>
      <c r="BR12">
        <v>162</v>
      </c>
      <c r="BS12" t="e">
        <f>#REF!</f>
        <v>#REF!</v>
      </c>
      <c r="BT12">
        <v>148</v>
      </c>
      <c r="CA12" t="e">
        <f>#REF!</f>
        <v>#REF!</v>
      </c>
      <c r="CB12">
        <v>3153</v>
      </c>
      <c r="CC12" t="e">
        <f>#REF!</f>
        <v>#REF!</v>
      </c>
      <c r="CD12">
        <v>4384</v>
      </c>
      <c r="CE12" t="e">
        <f>#REF!</f>
        <v>#REF!</v>
      </c>
      <c r="CF12">
        <v>3142</v>
      </c>
      <c r="CG12" t="e">
        <f>#REF!</f>
        <v>#REF!</v>
      </c>
      <c r="CH12">
        <v>35</v>
      </c>
      <c r="CK12" t="e">
        <f>#REF!</f>
        <v>#REF!</v>
      </c>
      <c r="CL12">
        <v>16</v>
      </c>
      <c r="CO12" t="e">
        <f>#REF!</f>
        <v>#REF!</v>
      </c>
      <c r="CP12">
        <v>6299</v>
      </c>
      <c r="CQ12" t="e">
        <f>#REF!</f>
        <v>#REF!</v>
      </c>
      <c r="CR12">
        <v>6301</v>
      </c>
      <c r="CS12" t="e">
        <f>#REF!</f>
        <v>#REF!</v>
      </c>
      <c r="CT12">
        <v>8</v>
      </c>
      <c r="CW12" t="e">
        <f>#REF!</f>
        <v>#REF!</v>
      </c>
      <c r="CX12">
        <v>227</v>
      </c>
      <c r="CY12" t="e">
        <f>#REF!</f>
        <v>#REF!</v>
      </c>
      <c r="CZ12">
        <v>79</v>
      </c>
      <c r="DA12" t="e">
        <f>#REF!</f>
        <v>#REF!</v>
      </c>
      <c r="DB12">
        <v>175</v>
      </c>
      <c r="DC12" t="e">
        <f>#REF!</f>
        <v>#REF!</v>
      </c>
      <c r="DD12">
        <v>84</v>
      </c>
      <c r="DK12" t="e">
        <f>#REF!</f>
        <v>#REF!</v>
      </c>
      <c r="DL12">
        <v>276317</v>
      </c>
      <c r="DM12" t="e">
        <f>#REF!</f>
        <v>#REF!</v>
      </c>
      <c r="DN12">
        <v>53</v>
      </c>
      <c r="DO12" t="e">
        <f>#REF!</f>
        <v>#REF!</v>
      </c>
      <c r="DP12">
        <v>77</v>
      </c>
      <c r="DQ12" t="e">
        <f>#REF!</f>
        <v>#REF!</v>
      </c>
      <c r="DR12">
        <v>8</v>
      </c>
      <c r="DU12" t="e">
        <f>#REF!</f>
        <v>#REF!</v>
      </c>
      <c r="DV12">
        <v>61</v>
      </c>
    </row>
    <row r="13" spans="1:132" x14ac:dyDescent="0.35">
      <c r="A13" t="str">
        <f>'Pg. 3'!$47:$47</f>
        <v>Communications Expense</v>
      </c>
      <c r="B13">
        <v>12</v>
      </c>
      <c r="C13">
        <f>'Pg. 3'!$J:$J</f>
        <v>0</v>
      </c>
      <c r="D13">
        <v>13838</v>
      </c>
      <c r="E13">
        <f>'Pg. 3'!$K$65</f>
        <v>0</v>
      </c>
      <c r="F13">
        <v>23061</v>
      </c>
      <c r="G13">
        <f>'Pg. 4'!$57:$57</f>
        <v>172879.12846125825</v>
      </c>
      <c r="H13">
        <v>852</v>
      </c>
      <c r="K13" t="str">
        <f>'Pg. 4'!$D$5</f>
        <v>A+ Childrens Academy</v>
      </c>
      <c r="L13">
        <v>4508</v>
      </c>
      <c r="U13">
        <f>'Pg. 7'!$J:$J</f>
        <v>0</v>
      </c>
      <c r="V13">
        <v>76</v>
      </c>
      <c r="W13" s="107">
        <f>'Pg. 7'!$J$8</f>
        <v>0</v>
      </c>
      <c r="X13">
        <v>13156</v>
      </c>
      <c r="AC13" s="21">
        <f>'Pg. 1'!$J$18</f>
        <v>0</v>
      </c>
      <c r="AD13">
        <v>1241</v>
      </c>
      <c r="AI13" t="e">
        <f>'Pg. 8'!$K$12</f>
        <v>#REF!</v>
      </c>
      <c r="AJ13">
        <v>146</v>
      </c>
      <c r="AO13" t="e">
        <f>#REF!</f>
        <v>#REF!</v>
      </c>
      <c r="AP13">
        <v>570</v>
      </c>
      <c r="AQ13" t="e">
        <f>#REF!</f>
        <v>#REF!</v>
      </c>
      <c r="AR13">
        <v>54</v>
      </c>
      <c r="AU13" t="e">
        <f>#REF!</f>
        <v>#REF!</v>
      </c>
      <c r="AV13">
        <v>73</v>
      </c>
      <c r="BC13" t="e">
        <f>#REF!</f>
        <v>#REF!</v>
      </c>
      <c r="BD13">
        <v>15</v>
      </c>
      <c r="BG13" t="e">
        <f>#REF!</f>
        <v>#REF!</v>
      </c>
      <c r="BH13">
        <v>145</v>
      </c>
      <c r="BQ13" t="e">
        <f>#REF!</f>
        <v>#REF!</v>
      </c>
      <c r="BR13">
        <v>165</v>
      </c>
      <c r="BS13" t="e">
        <f>#REF!</f>
        <v>#REF!</v>
      </c>
      <c r="BT13">
        <v>149</v>
      </c>
      <c r="CA13" t="e">
        <f>#REF!</f>
        <v>#REF!</v>
      </c>
      <c r="CB13">
        <v>3154</v>
      </c>
      <c r="CC13" t="e">
        <f>#REF!</f>
        <v>#REF!</v>
      </c>
      <c r="CD13">
        <v>4385</v>
      </c>
      <c r="CE13" t="e">
        <f>#REF!</f>
        <v>#REF!</v>
      </c>
      <c r="CF13">
        <v>3144</v>
      </c>
      <c r="CG13" t="e">
        <f>#REF!</f>
        <v>#REF!</v>
      </c>
      <c r="CH13">
        <v>36</v>
      </c>
      <c r="CK13" t="e">
        <f>#REF!</f>
        <v>#REF!</v>
      </c>
      <c r="CL13">
        <v>17</v>
      </c>
      <c r="CO13" t="e">
        <f>#REF!</f>
        <v>#REF!</v>
      </c>
      <c r="CP13">
        <v>6300</v>
      </c>
      <c r="CQ13" t="e">
        <f>#REF!</f>
        <v>#REF!</v>
      </c>
      <c r="CR13">
        <v>6302</v>
      </c>
      <c r="CS13" t="e">
        <f>#REF!</f>
        <v>#REF!</v>
      </c>
      <c r="CT13">
        <v>9</v>
      </c>
      <c r="CW13" t="e">
        <f>#REF!</f>
        <v>#REF!</v>
      </c>
      <c r="CX13">
        <v>228</v>
      </c>
      <c r="CY13" t="e">
        <f>#REF!</f>
        <v>#REF!</v>
      </c>
      <c r="CZ13">
        <v>80</v>
      </c>
      <c r="DC13" t="e">
        <f>#REF!</f>
        <v>#REF!</v>
      </c>
      <c r="DD13">
        <v>85</v>
      </c>
      <c r="DK13" t="e">
        <f>#REF!</f>
        <v>#REF!</v>
      </c>
      <c r="DL13">
        <v>276318</v>
      </c>
      <c r="DO13" t="e">
        <f>#REF!</f>
        <v>#REF!</v>
      </c>
      <c r="DP13">
        <v>78</v>
      </c>
      <c r="DQ13" t="e">
        <f>#REF!</f>
        <v>#REF!</v>
      </c>
      <c r="DR13">
        <v>9</v>
      </c>
      <c r="DU13" t="e">
        <f>#REF!</f>
        <v>#REF!</v>
      </c>
      <c r="DV13">
        <v>62</v>
      </c>
    </row>
    <row r="14" spans="1:132" x14ac:dyDescent="0.35">
      <c r="A14" t="str">
        <f>'Pg. 3'!$48:$48</f>
        <v>Student Support &amp; Office Expense</v>
      </c>
      <c r="B14">
        <v>13</v>
      </c>
      <c r="C14">
        <f>'Pg. 3'!$K:$K</f>
        <v>0</v>
      </c>
      <c r="D14">
        <v>18754</v>
      </c>
      <c r="E14">
        <f>'Pg. 3'!$C$65</f>
        <v>0</v>
      </c>
      <c r="F14">
        <v>24674</v>
      </c>
      <c r="G14">
        <f>'Pg. 4'!$40:$40</f>
        <v>272404.02437138464</v>
      </c>
      <c r="H14">
        <v>2765</v>
      </c>
      <c r="K14" t="str">
        <f>'Pg. 4'!$J$3</f>
        <v>Franklin</v>
      </c>
      <c r="L14">
        <v>9040</v>
      </c>
      <c r="U14">
        <f>'Pg. 7'!$K:$K</f>
        <v>0</v>
      </c>
      <c r="V14">
        <v>77</v>
      </c>
      <c r="W14" s="107">
        <f>'Pg. 7'!$K$8</f>
        <v>0</v>
      </c>
      <c r="X14">
        <v>13157</v>
      </c>
      <c r="AC14" s="21">
        <f>'Pg. 1'!$K$18</f>
        <v>0</v>
      </c>
      <c r="AD14">
        <v>1242</v>
      </c>
      <c r="AI14" t="e">
        <f>'Pg. 8'!$L$12</f>
        <v>#REF!</v>
      </c>
      <c r="AJ14">
        <v>162</v>
      </c>
      <c r="AO14" t="e">
        <f>#REF!</f>
        <v>#REF!</v>
      </c>
      <c r="AP14">
        <v>571</v>
      </c>
      <c r="AQ14" t="e">
        <f>#REF!</f>
        <v>#REF!</v>
      </c>
      <c r="AR14">
        <v>59</v>
      </c>
      <c r="AU14" t="e">
        <f>#REF!</f>
        <v>#REF!</v>
      </c>
      <c r="AV14">
        <v>74</v>
      </c>
      <c r="BC14" t="e">
        <f>#REF!</f>
        <v>#REF!</v>
      </c>
      <c r="BD14">
        <v>16</v>
      </c>
      <c r="BG14" t="e">
        <f>#REF!</f>
        <v>#REF!</v>
      </c>
      <c r="BH14">
        <v>290</v>
      </c>
      <c r="BS14" t="e">
        <f>#REF!</f>
        <v>#REF!</v>
      </c>
      <c r="BT14">
        <v>150</v>
      </c>
      <c r="CA14" t="e">
        <f>#REF!</f>
        <v>#REF!</v>
      </c>
      <c r="CB14">
        <v>3155</v>
      </c>
      <c r="CE14" t="e">
        <f>#REF!</f>
        <v>#REF!</v>
      </c>
      <c r="CF14">
        <v>4234</v>
      </c>
      <c r="CG14" t="e">
        <f>#REF!</f>
        <v>#REF!</v>
      </c>
      <c r="CH14">
        <v>37</v>
      </c>
      <c r="CK14" t="e">
        <f>#REF!</f>
        <v>#REF!</v>
      </c>
      <c r="CL14">
        <v>72</v>
      </c>
      <c r="CS14" t="e">
        <f>#REF!</f>
        <v>#REF!</v>
      </c>
      <c r="CT14">
        <v>10</v>
      </c>
      <c r="CW14" t="e">
        <f>#REF!</f>
        <v>#REF!</v>
      </c>
      <c r="CX14">
        <v>229</v>
      </c>
      <c r="CY14" t="e">
        <f>#REF!</f>
        <v>#REF!</v>
      </c>
      <c r="CZ14">
        <v>81</v>
      </c>
      <c r="DC14" t="e">
        <f>#REF!</f>
        <v>#REF!</v>
      </c>
      <c r="DD14">
        <v>86</v>
      </c>
      <c r="DK14" t="e">
        <f>#REF!</f>
        <v>#REF!</v>
      </c>
      <c r="DL14">
        <v>276324</v>
      </c>
      <c r="DO14" t="e">
        <f>#REF!</f>
        <v>#REF!</v>
      </c>
      <c r="DP14">
        <v>79</v>
      </c>
      <c r="DQ14" t="e">
        <f>#REF!</f>
        <v>#REF!</v>
      </c>
      <c r="DR14">
        <v>10</v>
      </c>
      <c r="DU14" t="e">
        <f>#REF!</f>
        <v>#REF!</v>
      </c>
      <c r="DV14">
        <v>63</v>
      </c>
    </row>
    <row r="15" spans="1:132" x14ac:dyDescent="0.35">
      <c r="A15" t="str">
        <f>'Pg. 3'!$50:$50</f>
        <v>Food Service Expense</v>
      </c>
      <c r="B15">
        <v>14</v>
      </c>
      <c r="C15">
        <f>'Pg. 3'!$F:$F</f>
        <v>0</v>
      </c>
      <c r="D15">
        <v>19091</v>
      </c>
      <c r="E15">
        <f>'Pg. 3'!$D$65</f>
        <v>0</v>
      </c>
      <c r="F15">
        <v>24675</v>
      </c>
      <c r="G15">
        <f>'Pg. 4'!$105:$105</f>
        <v>120000</v>
      </c>
      <c r="H15">
        <v>4757</v>
      </c>
      <c r="K15" t="e">
        <f>'Pg. 4'!#REF!</f>
        <v>#REF!</v>
      </c>
      <c r="L15">
        <v>10385</v>
      </c>
      <c r="U15">
        <f>'Pg. 7'!$M:$M</f>
        <v>0</v>
      </c>
      <c r="V15">
        <v>13493</v>
      </c>
      <c r="W15" s="107">
        <f>'Pg. 7'!$L$8</f>
        <v>0</v>
      </c>
      <c r="X15">
        <v>13158</v>
      </c>
      <c r="AC15" s="21">
        <f>'Pg. 1'!$L$18</f>
        <v>0</v>
      </c>
      <c r="AD15">
        <v>1243</v>
      </c>
      <c r="AI15" t="e">
        <f>'Pg. 8'!$M$12</f>
        <v>#REF!</v>
      </c>
      <c r="AJ15">
        <v>178</v>
      </c>
      <c r="AO15" t="e">
        <f>#REF!</f>
        <v>#REF!</v>
      </c>
      <c r="AP15">
        <v>572</v>
      </c>
      <c r="AU15" t="e">
        <f>#REF!</f>
        <v>#REF!</v>
      </c>
      <c r="AV15">
        <v>75</v>
      </c>
      <c r="BC15" t="e">
        <f>#REF!</f>
        <v>#REF!</v>
      </c>
      <c r="BD15">
        <v>17</v>
      </c>
      <c r="BG15" t="e">
        <f>#REF!</f>
        <v>#REF!</v>
      </c>
      <c r="BH15">
        <v>295</v>
      </c>
      <c r="BS15" t="e">
        <f>#REF!</f>
        <v>#REF!</v>
      </c>
      <c r="BT15">
        <v>151</v>
      </c>
      <c r="CA15" t="e">
        <f>#REF!</f>
        <v>#REF!</v>
      </c>
      <c r="CB15">
        <v>3156</v>
      </c>
      <c r="CE15" t="e">
        <f>#REF!</f>
        <v>#REF!</v>
      </c>
      <c r="CF15">
        <v>4235</v>
      </c>
      <c r="CG15" t="e">
        <f>#REF!</f>
        <v>#REF!</v>
      </c>
      <c r="CH15">
        <v>38</v>
      </c>
      <c r="CK15" t="e">
        <f>#REF!</f>
        <v>#REF!</v>
      </c>
      <c r="CL15">
        <v>73</v>
      </c>
      <c r="CS15" t="e">
        <f>#REF!</f>
        <v>#REF!</v>
      </c>
      <c r="CT15">
        <v>11</v>
      </c>
      <c r="CW15" t="e">
        <f>#REF!</f>
        <v>#REF!</v>
      </c>
      <c r="CX15">
        <v>230</v>
      </c>
      <c r="CY15" t="e">
        <f>#REF!</f>
        <v>#REF!</v>
      </c>
      <c r="CZ15">
        <v>82</v>
      </c>
      <c r="DC15" t="e">
        <f>#REF!</f>
        <v>#REF!</v>
      </c>
      <c r="DD15">
        <v>87</v>
      </c>
      <c r="DK15" t="e">
        <f>#REF!</f>
        <v>#REF!</v>
      </c>
      <c r="DL15">
        <v>276325</v>
      </c>
      <c r="DO15" t="e">
        <f>#REF!</f>
        <v>#REF!</v>
      </c>
      <c r="DP15">
        <v>80</v>
      </c>
      <c r="DQ15" t="e">
        <f>#REF!</f>
        <v>#REF!</v>
      </c>
      <c r="DR15">
        <v>11</v>
      </c>
      <c r="DU15" t="e">
        <f>#REF!</f>
        <v>#REF!</v>
      </c>
      <c r="DV15">
        <v>64</v>
      </c>
    </row>
    <row r="16" spans="1:132" x14ac:dyDescent="0.35">
      <c r="A16" t="str">
        <f>'Pg. 3'!$55:$55</f>
        <v>Transportation Expense</v>
      </c>
      <c r="B16">
        <v>15</v>
      </c>
      <c r="C16">
        <f>'Pg. 3'!$H:$H</f>
        <v>0</v>
      </c>
      <c r="D16">
        <v>19092</v>
      </c>
      <c r="E16">
        <f>'Pg. 3'!$E$65</f>
        <v>0</v>
      </c>
      <c r="F16">
        <v>24676</v>
      </c>
      <c r="G16">
        <f>'Pg. 4'!$107:$107</f>
        <v>87009.653050000023</v>
      </c>
      <c r="H16">
        <v>4758</v>
      </c>
      <c r="K16" t="e">
        <f>'Pg. 4'!#REF!</f>
        <v>#REF!</v>
      </c>
      <c r="L16">
        <v>10394</v>
      </c>
      <c r="U16">
        <f>'Pg. 7'!$O:$O</f>
        <v>0</v>
      </c>
      <c r="V16">
        <v>14385</v>
      </c>
      <c r="W16" s="107">
        <f>'Pg. 7'!$C$9</f>
        <v>157483.87850576927</v>
      </c>
      <c r="X16">
        <v>13159</v>
      </c>
      <c r="AC16" s="21">
        <f>'Pg. 1'!$M$18</f>
        <v>0</v>
      </c>
      <c r="AD16">
        <v>1244</v>
      </c>
      <c r="AI16" t="e">
        <f>'Pg. 8'!$N$12</f>
        <v>#REF!</v>
      </c>
      <c r="AJ16">
        <v>194</v>
      </c>
      <c r="AO16" t="e">
        <f>#REF!</f>
        <v>#REF!</v>
      </c>
      <c r="AP16">
        <v>573</v>
      </c>
      <c r="AU16" t="e">
        <f>#REF!</f>
        <v>#REF!</v>
      </c>
      <c r="AV16">
        <v>76</v>
      </c>
      <c r="BC16" t="e">
        <f>#REF!</f>
        <v>#REF!</v>
      </c>
      <c r="BD16">
        <v>18</v>
      </c>
      <c r="BG16" t="e">
        <f>#REF!</f>
        <v>#REF!</v>
      </c>
      <c r="BH16">
        <v>296</v>
      </c>
      <c r="BS16" t="e">
        <f>#REF!</f>
        <v>#REF!</v>
      </c>
      <c r="BT16">
        <v>152</v>
      </c>
      <c r="CA16" t="e">
        <f>#REF!</f>
        <v>#REF!</v>
      </c>
      <c r="CB16">
        <v>3157</v>
      </c>
      <c r="CE16" t="e">
        <f>#REF!</f>
        <v>#REF!</v>
      </c>
      <c r="CF16">
        <v>4236</v>
      </c>
      <c r="CG16" t="e">
        <f>#REF!</f>
        <v>#REF!</v>
      </c>
      <c r="CH16">
        <v>39</v>
      </c>
      <c r="CK16" t="e">
        <f>#REF!</f>
        <v>#REF!</v>
      </c>
      <c r="CL16">
        <v>74</v>
      </c>
      <c r="CS16" t="e">
        <f>#REF!</f>
        <v>#REF!</v>
      </c>
      <c r="CT16">
        <v>12</v>
      </c>
      <c r="CW16" t="e">
        <f>#REF!</f>
        <v>#REF!</v>
      </c>
      <c r="CX16">
        <v>231</v>
      </c>
      <c r="CY16" t="e">
        <f>#REF!</f>
        <v>#REF!</v>
      </c>
      <c r="CZ16">
        <v>83</v>
      </c>
      <c r="DC16" t="e">
        <f>#REF!</f>
        <v>#REF!</v>
      </c>
      <c r="DD16">
        <v>88</v>
      </c>
      <c r="DK16" t="e">
        <f>#REF!</f>
        <v>#REF!</v>
      </c>
      <c r="DL16">
        <v>276326</v>
      </c>
      <c r="DO16" t="e">
        <f>#REF!</f>
        <v>#REF!</v>
      </c>
      <c r="DP16">
        <v>81</v>
      </c>
      <c r="DQ16" t="e">
        <f>#REF!</f>
        <v>#REF!</v>
      </c>
      <c r="DR16">
        <v>12</v>
      </c>
      <c r="DU16" t="e">
        <f>#REF!</f>
        <v>#REF!</v>
      </c>
      <c r="DV16">
        <v>65</v>
      </c>
    </row>
    <row r="17" spans="1:126" x14ac:dyDescent="0.35">
      <c r="A17" t="str">
        <f>'Pg. 3'!$57:$57</f>
        <v>Marketing &amp; Recruitment</v>
      </c>
      <c r="B17">
        <v>16</v>
      </c>
      <c r="E17">
        <f>'Pg. 3'!$F$65</f>
        <v>0</v>
      </c>
      <c r="F17">
        <v>24677</v>
      </c>
      <c r="G17">
        <f>'Pg. 4'!$108:$108</f>
        <v>39447.774300000005</v>
      </c>
      <c r="H17">
        <v>4759</v>
      </c>
      <c r="K17" t="e">
        <f>'Pg. 4'!#REF!</f>
        <v>#REF!</v>
      </c>
      <c r="L17">
        <v>10395</v>
      </c>
      <c r="W17" s="107">
        <f>'Pg. 7'!$D$9</f>
        <v>0</v>
      </c>
      <c r="X17">
        <v>13160</v>
      </c>
      <c r="AC17" s="21">
        <f>'Pg. 1'!$N$18</f>
        <v>0</v>
      </c>
      <c r="AD17">
        <v>1245</v>
      </c>
      <c r="AI17" t="e">
        <f>'Pg. 8'!$O$12</f>
        <v>#REF!</v>
      </c>
      <c r="AJ17">
        <v>210</v>
      </c>
      <c r="AO17" t="e">
        <f>#REF!</f>
        <v>#REF!</v>
      </c>
      <c r="AP17">
        <v>574</v>
      </c>
      <c r="BC17" t="e">
        <f>#REF!</f>
        <v>#REF!</v>
      </c>
      <c r="BD17">
        <v>19</v>
      </c>
      <c r="BG17" t="e">
        <f>#REF!</f>
        <v>#REF!</v>
      </c>
      <c r="BH17">
        <v>297</v>
      </c>
      <c r="BS17" t="e">
        <f>#REF!</f>
        <v>#REF!</v>
      </c>
      <c r="BT17">
        <v>153</v>
      </c>
      <c r="CA17" t="e">
        <f>#REF!</f>
        <v>#REF!</v>
      </c>
      <c r="CB17">
        <v>3158</v>
      </c>
      <c r="CE17" t="e">
        <f>#REF!</f>
        <v>#REF!</v>
      </c>
      <c r="CF17">
        <v>4237</v>
      </c>
      <c r="CG17" t="e">
        <f>#REF!</f>
        <v>#REF!</v>
      </c>
      <c r="CH17">
        <v>40</v>
      </c>
      <c r="CK17" t="e">
        <f>#REF!</f>
        <v>#REF!</v>
      </c>
      <c r="CL17">
        <v>75</v>
      </c>
      <c r="CS17" t="e">
        <f>#REF!</f>
        <v>#REF!</v>
      </c>
      <c r="CT17">
        <v>13</v>
      </c>
      <c r="CW17" t="e">
        <f>#REF!</f>
        <v>#REF!</v>
      </c>
      <c r="CX17">
        <v>232</v>
      </c>
      <c r="CY17" t="e">
        <f>#REF!</f>
        <v>#REF!</v>
      </c>
      <c r="CZ17">
        <v>95</v>
      </c>
      <c r="DC17" t="e">
        <f>#REF!</f>
        <v>#REF!</v>
      </c>
      <c r="DD17">
        <v>89</v>
      </c>
      <c r="DK17" t="e">
        <f>#REF!</f>
        <v>#REF!</v>
      </c>
      <c r="DL17">
        <v>276327</v>
      </c>
      <c r="DO17" t="e">
        <f>#REF!</f>
        <v>#REF!</v>
      </c>
      <c r="DP17">
        <v>82</v>
      </c>
      <c r="DQ17" t="e">
        <f>#REF!</f>
        <v>#REF!</v>
      </c>
      <c r="DR17">
        <v>13</v>
      </c>
      <c r="DU17" t="e">
        <f>#REF!</f>
        <v>#REF!</v>
      </c>
      <c r="DV17">
        <v>66</v>
      </c>
    </row>
    <row r="18" spans="1:126" x14ac:dyDescent="0.35">
      <c r="A18" t="str">
        <f>'Pg. 3'!$30:$30</f>
        <v>Instructional Compensation - System</v>
      </c>
      <c r="B18">
        <v>17</v>
      </c>
      <c r="E18">
        <f>'Pg. 3'!$G$65</f>
        <v>0</v>
      </c>
      <c r="F18">
        <v>24678</v>
      </c>
      <c r="G18">
        <f>'Pg. 4'!$109:$109</f>
        <v>218007.62624817219</v>
      </c>
      <c r="H18">
        <v>4760</v>
      </c>
      <c r="K18" t="e">
        <f>'Pg. 4'!#REF!</f>
        <v>#REF!</v>
      </c>
      <c r="L18">
        <v>10396</v>
      </c>
      <c r="W18" s="107">
        <f>'Pg. 7'!$E$9</f>
        <v>41525.386738650013</v>
      </c>
      <c r="X18">
        <v>13161</v>
      </c>
      <c r="AC18" s="21">
        <f>'Pg. 1'!$O$18</f>
        <v>0</v>
      </c>
      <c r="AD18">
        <v>1246</v>
      </c>
      <c r="AI18">
        <f>'Pg. 8'!$A$17</f>
        <v>0</v>
      </c>
      <c r="AJ18">
        <v>2446</v>
      </c>
      <c r="AO18" t="e">
        <f>#REF!</f>
        <v>#REF!</v>
      </c>
      <c r="AP18">
        <v>575</v>
      </c>
      <c r="BC18" t="e">
        <f>#REF!</f>
        <v>#REF!</v>
      </c>
      <c r="BD18">
        <v>20</v>
      </c>
      <c r="BG18" t="e">
        <f>#REF!</f>
        <v>#REF!</v>
      </c>
      <c r="BH18">
        <v>298</v>
      </c>
      <c r="BS18" t="e">
        <f>#REF!</f>
        <v>#REF!</v>
      </c>
      <c r="BT18">
        <v>154</v>
      </c>
      <c r="CA18" t="e">
        <f>#REF!</f>
        <v>#REF!</v>
      </c>
      <c r="CB18">
        <v>3159</v>
      </c>
      <c r="CE18" t="e">
        <f>#REF!</f>
        <v>#REF!</v>
      </c>
      <c r="CF18">
        <v>4238</v>
      </c>
      <c r="CG18" t="e">
        <f>#REF!</f>
        <v>#REF!</v>
      </c>
      <c r="CH18">
        <v>41</v>
      </c>
      <c r="CK18" t="e">
        <f>#REF!</f>
        <v>#REF!</v>
      </c>
      <c r="CL18">
        <v>76</v>
      </c>
      <c r="CS18" t="e">
        <f>#REF!</f>
        <v>#REF!</v>
      </c>
      <c r="CT18">
        <v>14</v>
      </c>
      <c r="CW18" t="e">
        <f>#REF!</f>
        <v>#REF!</v>
      </c>
      <c r="CX18">
        <v>233</v>
      </c>
      <c r="CY18" t="e">
        <f>#REF!</f>
        <v>#REF!</v>
      </c>
      <c r="CZ18">
        <v>97</v>
      </c>
      <c r="DC18" t="e">
        <f>#REF!</f>
        <v>#REF!</v>
      </c>
      <c r="DD18">
        <v>90</v>
      </c>
      <c r="DK18" t="e">
        <f>#REF!</f>
        <v>#REF!</v>
      </c>
      <c r="DL18">
        <v>276328</v>
      </c>
      <c r="DO18" t="e">
        <f>#REF!</f>
        <v>#REF!</v>
      </c>
      <c r="DP18">
        <v>83</v>
      </c>
      <c r="DQ18" t="e">
        <f>#REF!</f>
        <v>#REF!</v>
      </c>
      <c r="DR18">
        <v>14</v>
      </c>
      <c r="DU18" t="e">
        <f>#REF!</f>
        <v>#REF!</v>
      </c>
      <c r="DV18">
        <v>67</v>
      </c>
    </row>
    <row r="19" spans="1:126" x14ac:dyDescent="0.35">
      <c r="A19" t="str">
        <f>'Pg. 3'!$37:$37</f>
        <v>Grant Compensation</v>
      </c>
      <c r="B19">
        <v>18</v>
      </c>
      <c r="E19">
        <f>'Pg. 3'!$H$65</f>
        <v>0</v>
      </c>
      <c r="F19">
        <v>24679</v>
      </c>
      <c r="G19">
        <f>'Pg. 4'!$110:$110</f>
        <v>35159.653871172894</v>
      </c>
      <c r="H19">
        <v>4761</v>
      </c>
      <c r="K19" t="e">
        <f>'Pg. 4'!#REF!</f>
        <v>#REF!</v>
      </c>
      <c r="L19">
        <v>10397</v>
      </c>
      <c r="W19" s="107">
        <f>'Pg. 7'!$F$9</f>
        <v>0</v>
      </c>
      <c r="X19">
        <v>13162</v>
      </c>
      <c r="AC19">
        <f>'Pg. 1'!$W$18</f>
        <v>0</v>
      </c>
      <c r="AD19">
        <v>1249</v>
      </c>
      <c r="AI19">
        <f>'Pg. 8'!$A$22</f>
        <v>0</v>
      </c>
      <c r="AJ19">
        <v>2645</v>
      </c>
      <c r="AO19" t="e">
        <f>#REF!</f>
        <v>#REF!</v>
      </c>
      <c r="AP19">
        <v>1364</v>
      </c>
      <c r="BC19" t="e">
        <f>#REF!</f>
        <v>#REF!</v>
      </c>
      <c r="BD19">
        <v>21</v>
      </c>
      <c r="BG19" t="e">
        <f>#REF!</f>
        <v>#REF!</v>
      </c>
      <c r="BH19">
        <v>299</v>
      </c>
      <c r="BS19" t="e">
        <f>#REF!</f>
        <v>#REF!</v>
      </c>
      <c r="BT19">
        <v>158</v>
      </c>
      <c r="CA19" t="e">
        <f>#REF!</f>
        <v>#REF!</v>
      </c>
      <c r="CB19">
        <v>3160</v>
      </c>
      <c r="CE19" t="e">
        <f>#REF!</f>
        <v>#REF!</v>
      </c>
      <c r="CF19">
        <v>4239</v>
      </c>
      <c r="CG19" t="e">
        <f>#REF!</f>
        <v>#REF!</v>
      </c>
      <c r="CH19">
        <v>42</v>
      </c>
      <c r="CK19" t="e">
        <f>#REF!</f>
        <v>#REF!</v>
      </c>
      <c r="CL19">
        <v>77</v>
      </c>
      <c r="CS19" t="e">
        <f>#REF!</f>
        <v>#REF!</v>
      </c>
      <c r="CT19">
        <v>15</v>
      </c>
      <c r="CW19" t="e">
        <f>#REF!</f>
        <v>#REF!</v>
      </c>
      <c r="CX19">
        <v>234</v>
      </c>
      <c r="CY19" t="e">
        <f>#REF!</f>
        <v>#REF!</v>
      </c>
      <c r="CZ19">
        <v>98</v>
      </c>
      <c r="DC19" t="e">
        <f>#REF!</f>
        <v>#REF!</v>
      </c>
      <c r="DD19">
        <v>91</v>
      </c>
      <c r="DK19" t="e">
        <f>#REF!</f>
        <v>#REF!</v>
      </c>
      <c r="DL19">
        <v>276329</v>
      </c>
      <c r="DO19" t="e">
        <f>#REF!</f>
        <v>#REF!</v>
      </c>
      <c r="DP19">
        <v>109</v>
      </c>
      <c r="DQ19" t="e">
        <f>#REF!</f>
        <v>#REF!</v>
      </c>
      <c r="DR19">
        <v>15</v>
      </c>
      <c r="DU19" t="e">
        <f>#REF!</f>
        <v>#REF!</v>
      </c>
      <c r="DV19">
        <v>68</v>
      </c>
    </row>
    <row r="20" spans="1:126" x14ac:dyDescent="0.35">
      <c r="A20" t="str">
        <f>'Pg. 3'!$41:$41</f>
        <v>Grant Expenses</v>
      </c>
      <c r="B20">
        <v>19</v>
      </c>
      <c r="E20">
        <f>'Pg. 3'!$I$65</f>
        <v>0</v>
      </c>
      <c r="F20">
        <v>24680</v>
      </c>
      <c r="G20">
        <f>'Pg. 4'!$111:$111</f>
        <v>12487.569149999999</v>
      </c>
      <c r="H20">
        <v>4762</v>
      </c>
      <c r="K20" t="e">
        <f>'Pg. 4'!#REF!</f>
        <v>#REF!</v>
      </c>
      <c r="L20">
        <v>10398</v>
      </c>
      <c r="W20" s="107">
        <f>'Pg. 7'!$G$9</f>
        <v>8740.992000000002</v>
      </c>
      <c r="X20">
        <v>13163</v>
      </c>
      <c r="AI20" s="21">
        <f>'Pg. 8'!$C$7</f>
        <v>13.05</v>
      </c>
      <c r="AJ20">
        <v>2779</v>
      </c>
      <c r="AO20" t="e">
        <f>#REF!</f>
        <v>#REF!</v>
      </c>
      <c r="AP20">
        <v>1367</v>
      </c>
      <c r="BC20" t="e">
        <f>#REF!</f>
        <v>#REF!</v>
      </c>
      <c r="BD20">
        <v>22</v>
      </c>
      <c r="BG20" t="e">
        <f>#REF!</f>
        <v>#REF!</v>
      </c>
      <c r="BH20">
        <v>300</v>
      </c>
      <c r="BS20" t="e">
        <f>#REF!</f>
        <v>#REF!</v>
      </c>
      <c r="BT20">
        <v>159</v>
      </c>
      <c r="CA20" t="e">
        <f>#REF!</f>
        <v>#REF!</v>
      </c>
      <c r="CB20">
        <v>3161</v>
      </c>
      <c r="CE20" t="e">
        <f>#REF!</f>
        <v>#REF!</v>
      </c>
      <c r="CF20">
        <v>4240</v>
      </c>
      <c r="CG20" t="e">
        <f>#REF!</f>
        <v>#REF!</v>
      </c>
      <c r="CH20">
        <v>43</v>
      </c>
      <c r="CK20" t="e">
        <f>#REF!</f>
        <v>#REF!</v>
      </c>
      <c r="CL20">
        <v>78</v>
      </c>
      <c r="CS20" t="e">
        <f>#REF!</f>
        <v>#REF!</v>
      </c>
      <c r="CT20">
        <v>16</v>
      </c>
      <c r="CW20" t="e">
        <f>#REF!</f>
        <v>#REF!</v>
      </c>
      <c r="CX20">
        <v>235</v>
      </c>
      <c r="CY20" t="e">
        <f>#REF!</f>
        <v>#REF!</v>
      </c>
      <c r="CZ20">
        <v>99</v>
      </c>
      <c r="DC20" t="e">
        <f>#REF!</f>
        <v>#REF!</v>
      </c>
      <c r="DD20">
        <v>92</v>
      </c>
      <c r="DK20" t="e">
        <f>#REF!</f>
        <v>#REF!</v>
      </c>
      <c r="DL20">
        <v>276330</v>
      </c>
      <c r="DO20" t="e">
        <f>#REF!</f>
        <v>#REF!</v>
      </c>
      <c r="DP20">
        <v>110</v>
      </c>
      <c r="DQ20" t="e">
        <f>#REF!</f>
        <v>#REF!</v>
      </c>
      <c r="DR20">
        <v>16</v>
      </c>
      <c r="DU20" t="e">
        <f>#REF!</f>
        <v>#REF!</v>
      </c>
      <c r="DV20">
        <v>69</v>
      </c>
    </row>
    <row r="21" spans="1:126" x14ac:dyDescent="0.35">
      <c r="A21" t="str">
        <f>'Pg. 3'!$53:$53</f>
        <v>Interest Expense &amp; Fiscal Charges</v>
      </c>
      <c r="B21">
        <v>21</v>
      </c>
      <c r="E21">
        <f>'Pg. 3'!$J$65</f>
        <v>0</v>
      </c>
      <c r="F21">
        <v>24681</v>
      </c>
      <c r="G21">
        <f>'Pg. 4'!$112:$112</f>
        <v>1213.6333440000001</v>
      </c>
      <c r="H21">
        <v>4764</v>
      </c>
      <c r="K21" t="e">
        <f>'Pg. 4'!#REF!</f>
        <v>#REF!</v>
      </c>
      <c r="L21">
        <v>10399</v>
      </c>
      <c r="W21" s="107">
        <f>'Pg. 7'!$H$9</f>
        <v>0</v>
      </c>
      <c r="X21">
        <v>13164</v>
      </c>
      <c r="AI21" s="21">
        <f>'Pg. 8'!$D$7</f>
        <v>16.53</v>
      </c>
      <c r="AJ21">
        <v>2780</v>
      </c>
      <c r="AO21" t="e">
        <f>#REF!</f>
        <v>#REF!</v>
      </c>
      <c r="AP21">
        <v>1368</v>
      </c>
      <c r="BC21" t="e">
        <f>#REF!</f>
        <v>#REF!</v>
      </c>
      <c r="BD21">
        <v>23</v>
      </c>
      <c r="BG21" t="e">
        <f>#REF!</f>
        <v>#REF!</v>
      </c>
      <c r="BH21">
        <v>301</v>
      </c>
      <c r="BS21" t="e">
        <f>#REF!</f>
        <v>#REF!</v>
      </c>
      <c r="BT21">
        <v>160</v>
      </c>
      <c r="CA21" t="e">
        <f>#REF!</f>
        <v>#REF!</v>
      </c>
      <c r="CB21">
        <v>3162</v>
      </c>
      <c r="CE21" t="e">
        <f>#REF!</f>
        <v>#REF!</v>
      </c>
      <c r="CF21">
        <v>4241</v>
      </c>
      <c r="CG21" t="e">
        <f>#REF!</f>
        <v>#REF!</v>
      </c>
      <c r="CH21">
        <v>44</v>
      </c>
      <c r="CK21" t="e">
        <f>#REF!</f>
        <v>#REF!</v>
      </c>
      <c r="CL21">
        <v>79</v>
      </c>
      <c r="CS21" t="e">
        <f>#REF!</f>
        <v>#REF!</v>
      </c>
      <c r="CT21">
        <v>17</v>
      </c>
      <c r="CW21" t="e">
        <f>#REF!</f>
        <v>#REF!</v>
      </c>
      <c r="CX21">
        <v>236</v>
      </c>
      <c r="CY21" t="e">
        <f>#REF!</f>
        <v>#REF!</v>
      </c>
      <c r="CZ21">
        <v>100</v>
      </c>
      <c r="DC21" t="e">
        <f>#REF!</f>
        <v>#REF!</v>
      </c>
      <c r="DD21">
        <v>93</v>
      </c>
      <c r="DK21" t="e">
        <f>#REF!</f>
        <v>#REF!</v>
      </c>
      <c r="DL21">
        <v>276331</v>
      </c>
      <c r="DO21" t="e">
        <f>#REF!</f>
        <v>#REF!</v>
      </c>
      <c r="DP21">
        <v>276319</v>
      </c>
      <c r="DQ21" t="e">
        <f>#REF!</f>
        <v>#REF!</v>
      </c>
      <c r="DR21">
        <v>17</v>
      </c>
      <c r="DU21" t="e">
        <f>#REF!</f>
        <v>#REF!</v>
      </c>
      <c r="DV21">
        <v>70</v>
      </c>
    </row>
    <row r="22" spans="1:126" x14ac:dyDescent="0.35">
      <c r="A22" t="str">
        <f>'Pg. 3'!$54:$54</f>
        <v>Management Fees</v>
      </c>
      <c r="B22">
        <v>22</v>
      </c>
      <c r="E22">
        <f>'Pg. 3'!$L$65</f>
        <v>0</v>
      </c>
      <c r="F22">
        <v>24682</v>
      </c>
      <c r="G22">
        <f>'Pg. 4'!$113:$113</f>
        <v>17335.178099999997</v>
      </c>
      <c r="H22">
        <v>4765</v>
      </c>
      <c r="K22" t="e">
        <f>'Pg. 4'!#REF!</f>
        <v>#REF!</v>
      </c>
      <c r="L22">
        <v>10400</v>
      </c>
      <c r="W22" s="107">
        <f>'Pg. 7'!$I$9</f>
        <v>0</v>
      </c>
      <c r="X22">
        <v>13165</v>
      </c>
      <c r="AI22" s="21">
        <f>'Pg. 8'!$E$7</f>
        <v>13.05</v>
      </c>
      <c r="AJ22">
        <v>2781</v>
      </c>
      <c r="AO22" t="e">
        <f>#REF!</f>
        <v>#REF!</v>
      </c>
      <c r="AP22">
        <v>1369</v>
      </c>
      <c r="BC22" t="e">
        <f>#REF!</f>
        <v>#REF!</v>
      </c>
      <c r="BD22">
        <v>24</v>
      </c>
      <c r="BG22" t="e">
        <f>#REF!</f>
        <v>#REF!</v>
      </c>
      <c r="BH22">
        <v>302</v>
      </c>
      <c r="BS22" t="e">
        <f>#REF!</f>
        <v>#REF!</v>
      </c>
      <c r="BT22">
        <v>161</v>
      </c>
      <c r="CA22" t="e">
        <f>#REF!</f>
        <v>#REF!</v>
      </c>
      <c r="CB22">
        <v>3163</v>
      </c>
      <c r="CE22" t="e">
        <f>#REF!</f>
        <v>#REF!</v>
      </c>
      <c r="CF22">
        <v>4242</v>
      </c>
      <c r="CG22" t="e">
        <f>#REF!</f>
        <v>#REF!</v>
      </c>
      <c r="CH22">
        <v>45</v>
      </c>
      <c r="CK22" t="e">
        <f>#REF!</f>
        <v>#REF!</v>
      </c>
      <c r="CL22">
        <v>80</v>
      </c>
      <c r="CS22" t="e">
        <f>#REF!</f>
        <v>#REF!</v>
      </c>
      <c r="CT22">
        <v>18</v>
      </c>
      <c r="CW22" t="e">
        <f>#REF!</f>
        <v>#REF!</v>
      </c>
      <c r="CX22">
        <v>237</v>
      </c>
      <c r="CY22" t="e">
        <f>#REF!</f>
        <v>#REF!</v>
      </c>
      <c r="CZ22">
        <v>105</v>
      </c>
      <c r="DC22" t="e">
        <f>#REF!</f>
        <v>#REF!</v>
      </c>
      <c r="DD22">
        <v>94</v>
      </c>
      <c r="DK22" t="e">
        <f>#REF!</f>
        <v>#REF!</v>
      </c>
      <c r="DL22">
        <v>276332</v>
      </c>
      <c r="DO22" t="e">
        <f>#REF!</f>
        <v>#REF!</v>
      </c>
      <c r="DP22">
        <v>276320</v>
      </c>
      <c r="DQ22" t="e">
        <f>#REF!</f>
        <v>#REF!</v>
      </c>
      <c r="DR22">
        <v>18</v>
      </c>
      <c r="DU22" t="e">
        <f>#REF!</f>
        <v>#REF!</v>
      </c>
      <c r="DV22">
        <v>71</v>
      </c>
    </row>
    <row r="23" spans="1:126" x14ac:dyDescent="0.35">
      <c r="A23" t="str">
        <f>'Pg. 3'!$22:$22</f>
        <v>Federal Revenue - Title IV</v>
      </c>
      <c r="B23">
        <v>9122</v>
      </c>
      <c r="E23" t="e">
        <f>'Pg. 3'!#REF!</f>
        <v>#REF!</v>
      </c>
      <c r="F23">
        <v>27427</v>
      </c>
      <c r="G23">
        <f>'Pg. 4'!$114:$114</f>
        <v>16959.159</v>
      </c>
      <c r="H23">
        <v>4766</v>
      </c>
      <c r="K23">
        <f>'Pg. 4'!$K$58</f>
        <v>0</v>
      </c>
      <c r="L23">
        <v>10401</v>
      </c>
      <c r="W23" s="107">
        <f>'Pg. 7'!$J$9</f>
        <v>0</v>
      </c>
      <c r="X23">
        <v>13166</v>
      </c>
      <c r="AI23" s="21">
        <f>'Pg. 8'!$F$7</f>
        <v>6.0900000000000007</v>
      </c>
      <c r="AJ23">
        <v>2782</v>
      </c>
      <c r="AO23" t="e">
        <f>#REF!</f>
        <v>#REF!</v>
      </c>
      <c r="AP23">
        <v>1370</v>
      </c>
      <c r="BC23" t="e">
        <f>#REF!</f>
        <v>#REF!</v>
      </c>
      <c r="BD23">
        <v>25</v>
      </c>
      <c r="BG23" t="e">
        <f>#REF!</f>
        <v>#REF!</v>
      </c>
      <c r="BH23">
        <v>303</v>
      </c>
      <c r="BS23" t="e">
        <f>#REF!</f>
        <v>#REF!</v>
      </c>
      <c r="BT23">
        <v>163</v>
      </c>
      <c r="CA23" t="e">
        <f>#REF!</f>
        <v>#REF!</v>
      </c>
      <c r="CB23">
        <v>3164</v>
      </c>
      <c r="CE23" t="e">
        <f>#REF!</f>
        <v>#REF!</v>
      </c>
      <c r="CF23">
        <v>4243</v>
      </c>
      <c r="CG23" t="e">
        <f>#REF!</f>
        <v>#REF!</v>
      </c>
      <c r="CH23">
        <v>46</v>
      </c>
      <c r="CK23" t="e">
        <f>#REF!</f>
        <v>#REF!</v>
      </c>
      <c r="CL23">
        <v>81</v>
      </c>
      <c r="CS23" t="e">
        <f>#REF!</f>
        <v>#REF!</v>
      </c>
      <c r="CT23">
        <v>19</v>
      </c>
      <c r="CW23" t="e">
        <f>#REF!</f>
        <v>#REF!</v>
      </c>
      <c r="CX23">
        <v>238</v>
      </c>
      <c r="CY23" t="e">
        <f>#REF!</f>
        <v>#REF!</v>
      </c>
      <c r="CZ23">
        <v>121</v>
      </c>
      <c r="DC23" t="e">
        <f>#REF!</f>
        <v>#REF!</v>
      </c>
      <c r="DD23">
        <v>96</v>
      </c>
      <c r="DK23" t="e">
        <f>#REF!</f>
        <v>#REF!</v>
      </c>
      <c r="DL23">
        <v>276333</v>
      </c>
      <c r="DO23" t="e">
        <f>#REF!</f>
        <v>#REF!</v>
      </c>
      <c r="DP23">
        <v>276321</v>
      </c>
      <c r="DQ23" t="e">
        <f>#REF!</f>
        <v>#REF!</v>
      </c>
      <c r="DR23">
        <v>19</v>
      </c>
      <c r="DU23" t="e">
        <f>#REF!</f>
        <v>#REF!</v>
      </c>
      <c r="DV23">
        <v>72</v>
      </c>
    </row>
    <row r="24" spans="1:126" x14ac:dyDescent="0.35">
      <c r="A24" t="str">
        <f>'Pg. 3'!$27:$27</f>
        <v>Total Revenue</v>
      </c>
      <c r="B24">
        <v>12479</v>
      </c>
      <c r="G24">
        <f>'Pg. 4'!$115:$115</f>
        <v>194484.988472</v>
      </c>
      <c r="H24">
        <v>4767</v>
      </c>
      <c r="K24">
        <f>'Pg. 4'!$L$58</f>
        <v>0</v>
      </c>
      <c r="L24">
        <v>10402</v>
      </c>
      <c r="W24" s="107">
        <f>'Pg. 7'!$K$9</f>
        <v>0</v>
      </c>
      <c r="X24">
        <v>13167</v>
      </c>
      <c r="AI24" s="21">
        <f>'Pg. 8'!$G$7</f>
        <v>12.18</v>
      </c>
      <c r="AJ24">
        <v>2783</v>
      </c>
      <c r="AO24" t="e">
        <f>#REF!</f>
        <v>#REF!</v>
      </c>
      <c r="AP24">
        <v>1371</v>
      </c>
      <c r="BC24" t="e">
        <f>#REF!</f>
        <v>#REF!</v>
      </c>
      <c r="BD24">
        <v>26</v>
      </c>
      <c r="BG24" t="e">
        <f>#REF!</f>
        <v>#REF!</v>
      </c>
      <c r="BH24">
        <v>304</v>
      </c>
      <c r="BS24" t="e">
        <f>#REF!</f>
        <v>#REF!</v>
      </c>
      <c r="BT24">
        <v>164</v>
      </c>
      <c r="CA24" t="e">
        <f>#REF!</f>
        <v>#REF!</v>
      </c>
      <c r="CB24">
        <v>3165</v>
      </c>
      <c r="CE24" t="e">
        <f>#REF!</f>
        <v>#REF!</v>
      </c>
      <c r="CF24">
        <v>4244</v>
      </c>
      <c r="CG24" t="e">
        <f>#REF!</f>
        <v>#REF!</v>
      </c>
      <c r="CH24">
        <v>47</v>
      </c>
      <c r="CK24" t="e">
        <f>#REF!</f>
        <v>#REF!</v>
      </c>
      <c r="CL24">
        <v>82</v>
      </c>
      <c r="CS24" t="e">
        <f>#REF!</f>
        <v>#REF!</v>
      </c>
      <c r="CT24">
        <v>20</v>
      </c>
      <c r="CW24" t="e">
        <f>#REF!</f>
        <v>#REF!</v>
      </c>
      <c r="CX24">
        <v>239</v>
      </c>
      <c r="CY24" t="e">
        <f>#REF!</f>
        <v>#REF!</v>
      </c>
      <c r="CZ24">
        <v>122</v>
      </c>
      <c r="DC24" t="e">
        <f>#REF!</f>
        <v>#REF!</v>
      </c>
      <c r="DD24">
        <v>101</v>
      </c>
      <c r="DK24" t="e">
        <f>#REF!</f>
        <v>#REF!</v>
      </c>
      <c r="DL24">
        <v>276334</v>
      </c>
      <c r="DO24" t="e">
        <f>#REF!</f>
        <v>#REF!</v>
      </c>
      <c r="DP24">
        <v>276322</v>
      </c>
      <c r="DQ24" t="e">
        <f>#REF!</f>
        <v>#REF!</v>
      </c>
      <c r="DR24">
        <v>20</v>
      </c>
      <c r="DU24" t="e">
        <f>#REF!</f>
        <v>#REF!</v>
      </c>
      <c r="DV24">
        <v>73</v>
      </c>
    </row>
    <row r="25" spans="1:126" x14ac:dyDescent="0.35">
      <c r="A25" t="str">
        <f>'Pg. 3'!$36:$36</f>
        <v>Operational Compensation</v>
      </c>
      <c r="B25">
        <v>13068</v>
      </c>
      <c r="G25">
        <f>'Pg. 4'!$116:$116</f>
        <v>0</v>
      </c>
      <c r="H25">
        <v>4768</v>
      </c>
      <c r="K25">
        <f>'Pg. 4'!$C$98</f>
        <v>113</v>
      </c>
      <c r="L25">
        <v>27615</v>
      </c>
      <c r="W25" s="107">
        <f>'Pg. 7'!$L$9</f>
        <v>0</v>
      </c>
      <c r="X25">
        <v>13168</v>
      </c>
      <c r="AI25" s="21">
        <f>'Pg. 8'!$H$7</f>
        <v>15.66</v>
      </c>
      <c r="AJ25">
        <v>2784</v>
      </c>
      <c r="AO25" t="e">
        <f>#REF!</f>
        <v>#REF!</v>
      </c>
      <c r="AP25">
        <v>1372</v>
      </c>
      <c r="BC25" t="e">
        <f>#REF!</f>
        <v>#REF!</v>
      </c>
      <c r="BD25">
        <v>27</v>
      </c>
      <c r="BG25" t="e">
        <f>#REF!</f>
        <v>#REF!</v>
      </c>
      <c r="BH25">
        <v>305</v>
      </c>
      <c r="BS25" t="e">
        <f>#REF!</f>
        <v>#REF!</v>
      </c>
      <c r="BT25">
        <v>166</v>
      </c>
      <c r="CA25" t="e">
        <f>#REF!</f>
        <v>#REF!</v>
      </c>
      <c r="CB25">
        <v>3166</v>
      </c>
      <c r="CE25" t="e">
        <f>#REF!</f>
        <v>#REF!</v>
      </c>
      <c r="CF25">
        <v>4245</v>
      </c>
      <c r="CG25" t="e">
        <f>#REF!</f>
        <v>#REF!</v>
      </c>
      <c r="CH25">
        <v>48</v>
      </c>
      <c r="CK25" t="e">
        <f>#REF!</f>
        <v>#REF!</v>
      </c>
      <c r="CL25">
        <v>83</v>
      </c>
      <c r="CS25" t="e">
        <f>#REF!</f>
        <v>#REF!</v>
      </c>
      <c r="CT25">
        <v>21</v>
      </c>
      <c r="CW25" t="e">
        <f>#REF!</f>
        <v>#REF!</v>
      </c>
      <c r="CX25">
        <v>240</v>
      </c>
      <c r="CY25" t="e">
        <f>#REF!</f>
        <v>#REF!</v>
      </c>
      <c r="CZ25">
        <v>123</v>
      </c>
      <c r="DC25" t="e">
        <f>#REF!</f>
        <v>#REF!</v>
      </c>
      <c r="DD25">
        <v>102</v>
      </c>
      <c r="DK25" t="e">
        <f>#REF!</f>
        <v>#REF!</v>
      </c>
      <c r="DL25">
        <v>276335</v>
      </c>
      <c r="DO25" t="e">
        <f>#REF!</f>
        <v>#REF!</v>
      </c>
      <c r="DP25">
        <v>276323</v>
      </c>
      <c r="DQ25" t="e">
        <f>#REF!</f>
        <v>#REF!</v>
      </c>
      <c r="DR25">
        <v>21</v>
      </c>
      <c r="DU25" t="e">
        <f>#REF!</f>
        <v>#REF!</v>
      </c>
      <c r="DV25">
        <v>74</v>
      </c>
    </row>
    <row r="26" spans="1:126" x14ac:dyDescent="0.35">
      <c r="A26" t="str">
        <f>'Pg. 3'!$44:$44</f>
        <v>Professional Fees</v>
      </c>
      <c r="B26">
        <v>13069</v>
      </c>
      <c r="G26">
        <f>'Pg. 4'!$117:$117</f>
        <v>0</v>
      </c>
      <c r="H26">
        <v>4769</v>
      </c>
      <c r="K26">
        <f>'Pg. 4'!$D$98</f>
        <v>102</v>
      </c>
      <c r="L26">
        <v>27685</v>
      </c>
      <c r="W26" s="107">
        <f>'Pg. 7'!$C$10</f>
        <v>618</v>
      </c>
      <c r="X26">
        <v>13169</v>
      </c>
      <c r="AI26" s="21">
        <f>'Pg. 8'!$I$7</f>
        <v>10.44</v>
      </c>
      <c r="AJ26">
        <v>2785</v>
      </c>
      <c r="AO26" t="e">
        <f>#REF!</f>
        <v>#REF!</v>
      </c>
      <c r="AP26">
        <v>1373</v>
      </c>
      <c r="BC26" t="e">
        <f>#REF!</f>
        <v>#REF!</v>
      </c>
      <c r="BD26">
        <v>28</v>
      </c>
      <c r="BG26" t="e">
        <f>#REF!</f>
        <v>#REF!</v>
      </c>
      <c r="BH26">
        <v>306</v>
      </c>
      <c r="BS26" t="e">
        <f>#REF!</f>
        <v>#REF!</v>
      </c>
      <c r="BT26">
        <v>167</v>
      </c>
      <c r="CA26" t="e">
        <f>#REF!</f>
        <v>#REF!</v>
      </c>
      <c r="CB26">
        <v>3167</v>
      </c>
      <c r="CE26" t="e">
        <f>#REF!</f>
        <v>#REF!</v>
      </c>
      <c r="CF26">
        <v>4246</v>
      </c>
      <c r="CG26" t="e">
        <f>#REF!</f>
        <v>#REF!</v>
      </c>
      <c r="CH26">
        <v>49</v>
      </c>
      <c r="CK26" t="e">
        <f>#REF!</f>
        <v>#REF!</v>
      </c>
      <c r="CL26">
        <v>84</v>
      </c>
      <c r="CS26" t="e">
        <f>#REF!</f>
        <v>#REF!</v>
      </c>
      <c r="CT26">
        <v>22</v>
      </c>
      <c r="CW26" t="e">
        <f>#REF!</f>
        <v>#REF!</v>
      </c>
      <c r="CX26">
        <v>241</v>
      </c>
      <c r="CY26" t="e">
        <f>#REF!</f>
        <v>#REF!</v>
      </c>
      <c r="CZ26">
        <v>124</v>
      </c>
      <c r="DC26" t="e">
        <f>#REF!</f>
        <v>#REF!</v>
      </c>
      <c r="DD26">
        <v>103</v>
      </c>
      <c r="DK26" t="e">
        <f>#REF!</f>
        <v>#REF!</v>
      </c>
      <c r="DL26">
        <v>276336</v>
      </c>
      <c r="DO26" t="e">
        <f>#REF!</f>
        <v>#REF!</v>
      </c>
      <c r="DP26">
        <v>280576</v>
      </c>
      <c r="DQ26" t="e">
        <f>#REF!</f>
        <v>#REF!</v>
      </c>
      <c r="DR26">
        <v>22</v>
      </c>
      <c r="DU26" t="e">
        <f>#REF!</f>
        <v>#REF!</v>
      </c>
      <c r="DV26">
        <v>75</v>
      </c>
    </row>
    <row r="27" spans="1:126" x14ac:dyDescent="0.35">
      <c r="A27" t="str">
        <f>'Pg. 3'!$21:$21</f>
        <v>Federal Revenue - Title III</v>
      </c>
      <c r="B27">
        <v>17967</v>
      </c>
      <c r="G27">
        <f>'Pg. 4'!$118:$118</f>
        <v>13178.77</v>
      </c>
      <c r="H27">
        <v>4770</v>
      </c>
      <c r="K27">
        <f>'Pg. 4'!$E$98</f>
        <v>85.604505000000003</v>
      </c>
      <c r="L27">
        <v>27756</v>
      </c>
      <c r="W27" s="107">
        <f>'Pg. 7'!$D$10</f>
        <v>52061.267839999986</v>
      </c>
      <c r="X27">
        <v>13170</v>
      </c>
      <c r="AI27" s="21">
        <f>'Pg. 8'!$J$7</f>
        <v>0</v>
      </c>
      <c r="AJ27">
        <v>2786</v>
      </c>
      <c r="AO27" t="e">
        <f>#REF!</f>
        <v>#REF!</v>
      </c>
      <c r="AP27">
        <v>1375</v>
      </c>
      <c r="BC27" t="e">
        <f>#REF!</f>
        <v>#REF!</v>
      </c>
      <c r="BD27">
        <v>29</v>
      </c>
      <c r="BG27" t="e">
        <f>#REF!</f>
        <v>#REF!</v>
      </c>
      <c r="BH27">
        <v>307</v>
      </c>
      <c r="BS27" t="e">
        <f>#REF!</f>
        <v>#REF!</v>
      </c>
      <c r="BT27">
        <v>168</v>
      </c>
      <c r="CA27" t="e">
        <f>#REF!</f>
        <v>#REF!</v>
      </c>
      <c r="CB27">
        <v>3168</v>
      </c>
      <c r="CE27" t="e">
        <f>#REF!</f>
        <v>#REF!</v>
      </c>
      <c r="CF27">
        <v>4247</v>
      </c>
      <c r="CG27" t="e">
        <f>#REF!</f>
        <v>#REF!</v>
      </c>
      <c r="CH27">
        <v>50</v>
      </c>
      <c r="CK27" t="e">
        <f>#REF!</f>
        <v>#REF!</v>
      </c>
      <c r="CL27">
        <v>85</v>
      </c>
      <c r="CS27" t="e">
        <f>#REF!</f>
        <v>#REF!</v>
      </c>
      <c r="CT27">
        <v>23</v>
      </c>
      <c r="CW27" t="e">
        <f>#REF!</f>
        <v>#REF!</v>
      </c>
      <c r="CX27">
        <v>242</v>
      </c>
      <c r="CY27" t="e">
        <f>#REF!</f>
        <v>#REF!</v>
      </c>
      <c r="CZ27">
        <v>125</v>
      </c>
      <c r="DC27" t="e">
        <f>#REF!</f>
        <v>#REF!</v>
      </c>
      <c r="DD27">
        <v>104</v>
      </c>
      <c r="DK27" t="e">
        <f>#REF!</f>
        <v>#REF!</v>
      </c>
      <c r="DL27">
        <v>276337</v>
      </c>
      <c r="DO27" t="e">
        <f>#REF!</f>
        <v>#REF!</v>
      </c>
      <c r="DP27">
        <v>280577</v>
      </c>
      <c r="DQ27" t="e">
        <f>#REF!</f>
        <v>#REF!</v>
      </c>
      <c r="DR27">
        <v>23</v>
      </c>
      <c r="DU27" t="e">
        <f>#REF!</f>
        <v>#REF!</v>
      </c>
      <c r="DV27">
        <v>76</v>
      </c>
    </row>
    <row r="28" spans="1:126" x14ac:dyDescent="0.35">
      <c r="A28" t="str">
        <f>'Pg. 3'!$20:$20</f>
        <v>Federal Revenue - Title IIA</v>
      </c>
      <c r="B28">
        <v>17975</v>
      </c>
      <c r="G28">
        <f>'Pg. 4'!$119:$119</f>
        <v>28861.001700000001</v>
      </c>
      <c r="H28">
        <v>4771</v>
      </c>
      <c r="K28">
        <f>'Pg. 4'!$F$98</f>
        <v>80.509999999999991</v>
      </c>
      <c r="L28">
        <v>27828</v>
      </c>
      <c r="W28" s="107">
        <f>'Pg. 7'!$E$10</f>
        <v>276712.19655790157</v>
      </c>
      <c r="X28">
        <v>13171</v>
      </c>
      <c r="AI28" s="21">
        <f>'Pg. 8'!$K$7</f>
        <v>0</v>
      </c>
      <c r="AJ28">
        <v>2787</v>
      </c>
      <c r="AO28" t="e">
        <f>#REF!</f>
        <v>#REF!</v>
      </c>
      <c r="AP28">
        <v>1379</v>
      </c>
      <c r="BC28" t="e">
        <f>#REF!</f>
        <v>#REF!</v>
      </c>
      <c r="BD28">
        <v>30</v>
      </c>
      <c r="BG28" t="e">
        <f>#REF!</f>
        <v>#REF!</v>
      </c>
      <c r="BH28">
        <v>308</v>
      </c>
      <c r="BS28" t="e">
        <f>#REF!</f>
        <v>#REF!</v>
      </c>
      <c r="BT28">
        <v>171</v>
      </c>
      <c r="CA28" t="e">
        <f>#REF!</f>
        <v>#REF!</v>
      </c>
      <c r="CB28">
        <v>3169</v>
      </c>
      <c r="CE28" t="e">
        <f>#REF!</f>
        <v>#REF!</v>
      </c>
      <c r="CF28">
        <v>4248</v>
      </c>
      <c r="CG28" t="e">
        <f>#REF!</f>
        <v>#REF!</v>
      </c>
      <c r="CH28">
        <v>51</v>
      </c>
      <c r="CK28" t="e">
        <f>#REF!</f>
        <v>#REF!</v>
      </c>
      <c r="CL28">
        <v>86</v>
      </c>
      <c r="CS28" t="e">
        <f>#REF!</f>
        <v>#REF!</v>
      </c>
      <c r="CT28">
        <v>24</v>
      </c>
      <c r="CW28" t="e">
        <f>#REF!</f>
        <v>#REF!</v>
      </c>
      <c r="CX28">
        <v>243</v>
      </c>
      <c r="CY28" t="e">
        <f>#REF!</f>
        <v>#REF!</v>
      </c>
      <c r="CZ28">
        <v>126</v>
      </c>
      <c r="DC28" t="e">
        <f>#REF!</f>
        <v>#REF!</v>
      </c>
      <c r="DD28">
        <v>106</v>
      </c>
      <c r="DK28" t="e">
        <f>#REF!</f>
        <v>#REF!</v>
      </c>
      <c r="DL28">
        <v>276338</v>
      </c>
      <c r="DO28" t="e">
        <f>#REF!</f>
        <v>#REF!</v>
      </c>
      <c r="DP28">
        <v>280578</v>
      </c>
      <c r="DQ28" t="e">
        <f>#REF!</f>
        <v>#REF!</v>
      </c>
      <c r="DR28">
        <v>24</v>
      </c>
      <c r="DU28" t="e">
        <f>#REF!</f>
        <v>#REF!</v>
      </c>
      <c r="DV28">
        <v>77</v>
      </c>
    </row>
    <row r="29" spans="1:126" x14ac:dyDescent="0.35">
      <c r="A29" t="str">
        <f>'Pg. 3'!$15:$15</f>
        <v>Quality Charter Revenue</v>
      </c>
      <c r="B29">
        <v>18661</v>
      </c>
      <c r="G29">
        <f>'Pg. 4'!$120:$120</f>
        <v>45994.675544000005</v>
      </c>
      <c r="H29">
        <v>4772</v>
      </c>
      <c r="K29">
        <f>'Pg. 4'!$G$98</f>
        <v>80.509999999999991</v>
      </c>
      <c r="L29">
        <v>27901</v>
      </c>
      <c r="W29" s="107">
        <f>'Pg. 7'!$F$10</f>
        <v>199560.65908099999</v>
      </c>
      <c r="X29">
        <v>13172</v>
      </c>
      <c r="AI29" s="21">
        <f>'Pg. 8'!$L$7</f>
        <v>0</v>
      </c>
      <c r="AJ29">
        <v>2788</v>
      </c>
      <c r="AO29" t="e">
        <f>#REF!</f>
        <v>#REF!</v>
      </c>
      <c r="AP29">
        <v>1380</v>
      </c>
      <c r="BC29" t="e">
        <f>#REF!</f>
        <v>#REF!</v>
      </c>
      <c r="BD29">
        <v>31</v>
      </c>
      <c r="BG29" t="e">
        <f>#REF!</f>
        <v>#REF!</v>
      </c>
      <c r="BH29">
        <v>309</v>
      </c>
      <c r="BS29" t="e">
        <f>#REF!</f>
        <v>#REF!</v>
      </c>
      <c r="BT29">
        <v>172</v>
      </c>
      <c r="CA29" t="e">
        <f>#REF!</f>
        <v>#REF!</v>
      </c>
      <c r="CB29">
        <v>3170</v>
      </c>
      <c r="CE29" t="e">
        <f>#REF!</f>
        <v>#REF!</v>
      </c>
      <c r="CF29">
        <v>4249</v>
      </c>
      <c r="CG29" t="e">
        <f>#REF!</f>
        <v>#REF!</v>
      </c>
      <c r="CH29">
        <v>52</v>
      </c>
      <c r="CK29" t="e">
        <f>#REF!</f>
        <v>#REF!</v>
      </c>
      <c r="CL29">
        <v>87</v>
      </c>
      <c r="CS29" t="e">
        <f>#REF!</f>
        <v>#REF!</v>
      </c>
      <c r="CT29">
        <v>25</v>
      </c>
      <c r="CW29" t="e">
        <f>#REF!</f>
        <v>#REF!</v>
      </c>
      <c r="CX29">
        <v>244</v>
      </c>
      <c r="CY29" t="e">
        <f>#REF!</f>
        <v>#REF!</v>
      </c>
      <c r="CZ29">
        <v>127</v>
      </c>
      <c r="DC29" t="e">
        <f>#REF!</f>
        <v>#REF!</v>
      </c>
      <c r="DD29">
        <v>114</v>
      </c>
      <c r="DK29" t="e">
        <f>#REF!</f>
        <v>#REF!</v>
      </c>
      <c r="DL29">
        <v>276339</v>
      </c>
      <c r="DO29" t="e">
        <f>#REF!</f>
        <v>#REF!</v>
      </c>
      <c r="DP29">
        <v>280579</v>
      </c>
      <c r="DQ29" t="e">
        <f>#REF!</f>
        <v>#REF!</v>
      </c>
      <c r="DR29">
        <v>25</v>
      </c>
      <c r="DU29" t="e">
        <f>#REF!</f>
        <v>#REF!</v>
      </c>
      <c r="DV29">
        <v>83</v>
      </c>
    </row>
    <row r="30" spans="1:126" x14ac:dyDescent="0.35">
      <c r="A30" t="str">
        <f>'Pg. 3'!$24:$24</f>
        <v>ESSER</v>
      </c>
      <c r="B30">
        <v>18707</v>
      </c>
      <c r="G30">
        <f>'Pg. 4'!$106:$106</f>
        <v>34199.413214</v>
      </c>
      <c r="H30">
        <v>4773</v>
      </c>
      <c r="K30">
        <f>'Pg. 4'!$H$98</f>
        <v>112.04470000000001</v>
      </c>
      <c r="L30">
        <v>27975</v>
      </c>
      <c r="W30" s="107">
        <f>'Pg. 7'!$G$10</f>
        <v>228493.34624999997</v>
      </c>
      <c r="X30">
        <v>13173</v>
      </c>
      <c r="AI30" s="21">
        <f>'Pg. 8'!$M$7</f>
        <v>0</v>
      </c>
      <c r="AJ30">
        <v>2789</v>
      </c>
      <c r="BC30" t="e">
        <f>#REF!</f>
        <v>#REF!</v>
      </c>
      <c r="BD30">
        <v>32</v>
      </c>
      <c r="BG30" t="e">
        <f>#REF!</f>
        <v>#REF!</v>
      </c>
      <c r="BH30">
        <v>310</v>
      </c>
      <c r="BS30" t="e">
        <f>#REF!</f>
        <v>#REF!</v>
      </c>
      <c r="BT30">
        <v>174</v>
      </c>
      <c r="CA30" t="e">
        <f>#REF!</f>
        <v>#REF!</v>
      </c>
      <c r="CB30">
        <v>3171</v>
      </c>
      <c r="CE30" t="e">
        <f>#REF!</f>
        <v>#REF!</v>
      </c>
      <c r="CF30">
        <v>4250</v>
      </c>
      <c r="CG30" t="e">
        <f>#REF!</f>
        <v>#REF!</v>
      </c>
      <c r="CH30">
        <v>53</v>
      </c>
      <c r="CK30" t="e">
        <f>#REF!</f>
        <v>#REF!</v>
      </c>
      <c r="CL30">
        <v>88</v>
      </c>
      <c r="CS30" t="e">
        <f>#REF!</f>
        <v>#REF!</v>
      </c>
      <c r="CT30">
        <v>26</v>
      </c>
      <c r="CW30" t="e">
        <f>#REF!</f>
        <v>#REF!</v>
      </c>
      <c r="CX30">
        <v>245</v>
      </c>
      <c r="CY30" t="e">
        <f>#REF!</f>
        <v>#REF!</v>
      </c>
      <c r="CZ30">
        <v>128</v>
      </c>
      <c r="DC30" t="e">
        <f>#REF!</f>
        <v>#REF!</v>
      </c>
      <c r="DD30">
        <v>115</v>
      </c>
      <c r="DK30" t="e">
        <f>#REF!</f>
        <v>#REF!</v>
      </c>
      <c r="DL30">
        <v>276340</v>
      </c>
      <c r="DO30" t="e">
        <f>#REF!</f>
        <v>#REF!</v>
      </c>
      <c r="DP30">
        <v>280580</v>
      </c>
      <c r="DQ30" t="e">
        <f>#REF!</f>
        <v>#REF!</v>
      </c>
      <c r="DR30">
        <v>26</v>
      </c>
      <c r="DU30" t="e">
        <f>#REF!</f>
        <v>#REF!</v>
      </c>
      <c r="DV30">
        <v>84</v>
      </c>
    </row>
    <row r="31" spans="1:126" x14ac:dyDescent="0.35">
      <c r="A31" t="str">
        <f>'Pg. 3'!$52:$52</f>
        <v>OASIS Expense</v>
      </c>
      <c r="B31">
        <v>19090</v>
      </c>
      <c r="G31">
        <f>'Pg. 4'!$122:$122</f>
        <v>868346.60295034526</v>
      </c>
      <c r="H31">
        <v>4774</v>
      </c>
      <c r="K31">
        <f>'Pg. 4'!$I$98</f>
        <v>127.11335899999996</v>
      </c>
      <c r="L31">
        <v>28050</v>
      </c>
      <c r="W31" s="107">
        <f>'Pg. 7'!$H$10</f>
        <v>0</v>
      </c>
      <c r="X31">
        <v>13174</v>
      </c>
      <c r="AI31" s="21">
        <f>'Pg. 8'!$N$7</f>
        <v>0</v>
      </c>
      <c r="AJ31">
        <v>2790</v>
      </c>
      <c r="BC31" t="e">
        <f>#REF!</f>
        <v>#REF!</v>
      </c>
      <c r="BD31">
        <v>33</v>
      </c>
      <c r="BG31" t="e">
        <f>#REF!</f>
        <v>#REF!</v>
      </c>
      <c r="BH31">
        <v>311</v>
      </c>
      <c r="CA31" t="e">
        <f>#REF!</f>
        <v>#REF!</v>
      </c>
      <c r="CB31">
        <v>3172</v>
      </c>
      <c r="CE31" t="e">
        <f>#REF!</f>
        <v>#REF!</v>
      </c>
      <c r="CF31">
        <v>4251</v>
      </c>
      <c r="CG31" t="e">
        <f>#REF!</f>
        <v>#REF!</v>
      </c>
      <c r="CH31">
        <v>54</v>
      </c>
      <c r="CK31" t="e">
        <f>#REF!</f>
        <v>#REF!</v>
      </c>
      <c r="CL31">
        <v>89</v>
      </c>
      <c r="CS31" t="e">
        <f>#REF!</f>
        <v>#REF!</v>
      </c>
      <c r="CT31">
        <v>27</v>
      </c>
      <c r="CW31" t="e">
        <f>#REF!</f>
        <v>#REF!</v>
      </c>
      <c r="CX31">
        <v>246</v>
      </c>
      <c r="CY31" t="e">
        <f>#REF!</f>
        <v>#REF!</v>
      </c>
      <c r="CZ31">
        <v>129</v>
      </c>
      <c r="DC31" t="e">
        <f>#REF!</f>
        <v>#REF!</v>
      </c>
      <c r="DD31">
        <v>116</v>
      </c>
      <c r="DK31" t="e">
        <f>#REF!</f>
        <v>#REF!</v>
      </c>
      <c r="DL31">
        <v>276341</v>
      </c>
      <c r="DO31" t="e">
        <f>#REF!</f>
        <v>#REF!</v>
      </c>
      <c r="DP31">
        <v>280581</v>
      </c>
      <c r="DQ31" t="e">
        <f>#REF!</f>
        <v>#REF!</v>
      </c>
      <c r="DR31">
        <v>27</v>
      </c>
      <c r="DU31" t="e">
        <f>#REF!</f>
        <v>#REF!</v>
      </c>
      <c r="DV31">
        <v>85</v>
      </c>
    </row>
    <row r="32" spans="1:126" x14ac:dyDescent="0.35">
      <c r="A32" t="str">
        <f>'Pg. 3'!$33:$33</f>
        <v>Special Education Compensation</v>
      </c>
      <c r="B32">
        <v>19702</v>
      </c>
      <c r="G32">
        <f>'Pg. 4'!$102:$102</f>
        <v>11</v>
      </c>
      <c r="H32">
        <v>7895</v>
      </c>
      <c r="K32">
        <f>'Pg. 4'!$J$98</f>
        <v>127.11335899999996</v>
      </c>
      <c r="L32">
        <v>28126</v>
      </c>
      <c r="W32" s="107">
        <f>'Pg. 7'!$I$10</f>
        <v>70632.600200000001</v>
      </c>
      <c r="X32">
        <v>13175</v>
      </c>
      <c r="AI32" s="21">
        <f>'Pg. 8'!$O$7</f>
        <v>0</v>
      </c>
      <c r="AJ32">
        <v>2791</v>
      </c>
      <c r="BC32" t="e">
        <f>#REF!</f>
        <v>#REF!</v>
      </c>
      <c r="BD32">
        <v>34</v>
      </c>
      <c r="BG32" t="e">
        <f>#REF!</f>
        <v>#REF!</v>
      </c>
      <c r="BH32">
        <v>312</v>
      </c>
      <c r="CA32" t="e">
        <f>#REF!</f>
        <v>#REF!</v>
      </c>
      <c r="CB32">
        <v>3173</v>
      </c>
      <c r="CE32" t="e">
        <f>#REF!</f>
        <v>#REF!</v>
      </c>
      <c r="CF32">
        <v>4252</v>
      </c>
      <c r="CG32" t="e">
        <f>#REF!</f>
        <v>#REF!</v>
      </c>
      <c r="CH32">
        <v>55</v>
      </c>
      <c r="CK32" t="e">
        <f>#REF!</f>
        <v>#REF!</v>
      </c>
      <c r="CL32">
        <v>90</v>
      </c>
      <c r="CS32" t="e">
        <f>#REF!</f>
        <v>#REF!</v>
      </c>
      <c r="CT32">
        <v>28</v>
      </c>
      <c r="CW32" t="e">
        <f>#REF!</f>
        <v>#REF!</v>
      </c>
      <c r="CX32">
        <v>247</v>
      </c>
      <c r="CY32" t="e">
        <f>#REF!</f>
        <v>#REF!</v>
      </c>
      <c r="CZ32">
        <v>130</v>
      </c>
      <c r="DC32" t="e">
        <f>#REF!</f>
        <v>#REF!</v>
      </c>
      <c r="DD32">
        <v>117</v>
      </c>
      <c r="DK32" t="e">
        <f>#REF!</f>
        <v>#REF!</v>
      </c>
      <c r="DL32">
        <v>276342</v>
      </c>
      <c r="DO32" t="e">
        <f>#REF!</f>
        <v>#REF!</v>
      </c>
      <c r="DP32">
        <v>280582</v>
      </c>
      <c r="DQ32" t="e">
        <f>#REF!</f>
        <v>#REF!</v>
      </c>
      <c r="DR32">
        <v>28</v>
      </c>
      <c r="DU32" t="e">
        <f>#REF!</f>
        <v>#REF!</v>
      </c>
      <c r="DV32">
        <v>86</v>
      </c>
    </row>
    <row r="33" spans="1:126" x14ac:dyDescent="0.35">
      <c r="A33" t="str">
        <f>'Pg. 3'!$34:$34</f>
        <v>Food Service Compensation</v>
      </c>
      <c r="B33">
        <v>19703</v>
      </c>
      <c r="G33">
        <f>'Pg. 4'!$15:$15</f>
        <v>1165453.4623724299</v>
      </c>
      <c r="H33">
        <v>9732</v>
      </c>
      <c r="K33" t="e">
        <f>'Pg. 4'!#REF!</f>
        <v>#REF!</v>
      </c>
      <c r="L33">
        <v>28279</v>
      </c>
      <c r="W33" s="107">
        <f>'Pg. 7'!$J$10</f>
        <v>0</v>
      </c>
      <c r="X33">
        <v>13176</v>
      </c>
      <c r="BC33" t="e">
        <f>#REF!</f>
        <v>#REF!</v>
      </c>
      <c r="BD33">
        <v>35</v>
      </c>
      <c r="BG33" t="e">
        <f>#REF!</f>
        <v>#REF!</v>
      </c>
      <c r="BH33">
        <v>313</v>
      </c>
      <c r="CA33" t="e">
        <f>#REF!</f>
        <v>#REF!</v>
      </c>
      <c r="CB33">
        <v>3174</v>
      </c>
      <c r="CE33" t="e">
        <f>#REF!</f>
        <v>#REF!</v>
      </c>
      <c r="CF33">
        <v>4253</v>
      </c>
      <c r="CG33" t="e">
        <f>#REF!</f>
        <v>#REF!</v>
      </c>
      <c r="CH33">
        <v>56</v>
      </c>
      <c r="CK33" t="e">
        <f>#REF!</f>
        <v>#REF!</v>
      </c>
      <c r="CL33">
        <v>91</v>
      </c>
      <c r="CS33" t="e">
        <f>#REF!</f>
        <v>#REF!</v>
      </c>
      <c r="CT33">
        <v>29</v>
      </c>
      <c r="CW33" t="e">
        <f>#REF!</f>
        <v>#REF!</v>
      </c>
      <c r="CX33">
        <v>248</v>
      </c>
      <c r="CY33" t="e">
        <f>#REF!</f>
        <v>#REF!</v>
      </c>
      <c r="CZ33">
        <v>131</v>
      </c>
      <c r="DC33" t="e">
        <f>#REF!</f>
        <v>#REF!</v>
      </c>
      <c r="DD33">
        <v>118</v>
      </c>
      <c r="DK33" t="e">
        <f>#REF!</f>
        <v>#REF!</v>
      </c>
      <c r="DL33">
        <v>276343</v>
      </c>
      <c r="DO33" t="e">
        <f>#REF!</f>
        <v>#REF!</v>
      </c>
      <c r="DP33">
        <v>280583</v>
      </c>
      <c r="DQ33" t="e">
        <f>#REF!</f>
        <v>#REF!</v>
      </c>
      <c r="DR33">
        <v>29</v>
      </c>
      <c r="DU33" t="e">
        <f>#REF!</f>
        <v>#REF!</v>
      </c>
      <c r="DV33">
        <v>87</v>
      </c>
    </row>
    <row r="34" spans="1:126" x14ac:dyDescent="0.35">
      <c r="A34" t="str">
        <f>'Pg. 3'!$56:$56</f>
        <v>ESSER Expenses</v>
      </c>
      <c r="B34">
        <v>19757</v>
      </c>
      <c r="G34">
        <f>'Pg. 4'!$25:$25</f>
        <v>0</v>
      </c>
      <c r="H34">
        <v>10316</v>
      </c>
      <c r="K34" t="e">
        <f>'Pg. 4'!#REF!</f>
        <v>#REF!</v>
      </c>
      <c r="L34">
        <v>28280</v>
      </c>
      <c r="W34" s="107">
        <f>'Pg. 7'!$K$10</f>
        <v>0</v>
      </c>
      <c r="X34">
        <v>13177</v>
      </c>
      <c r="BC34" t="e">
        <f>#REF!</f>
        <v>#REF!</v>
      </c>
      <c r="BD34">
        <v>36</v>
      </c>
      <c r="BG34" t="e">
        <f>#REF!</f>
        <v>#REF!</v>
      </c>
      <c r="BH34">
        <v>314</v>
      </c>
      <c r="CA34" t="e">
        <f>#REF!</f>
        <v>#REF!</v>
      </c>
      <c r="CB34">
        <v>3175</v>
      </c>
      <c r="CE34" t="e">
        <f>#REF!</f>
        <v>#REF!</v>
      </c>
      <c r="CF34">
        <v>4254</v>
      </c>
      <c r="CG34" t="e">
        <f>#REF!</f>
        <v>#REF!</v>
      </c>
      <c r="CH34">
        <v>57</v>
      </c>
      <c r="CK34" t="e">
        <f>#REF!</f>
        <v>#REF!</v>
      </c>
      <c r="CL34">
        <v>92</v>
      </c>
      <c r="CS34" t="e">
        <f>#REF!</f>
        <v>#REF!</v>
      </c>
      <c r="CT34">
        <v>30</v>
      </c>
      <c r="CW34" t="e">
        <f>#REF!</f>
        <v>#REF!</v>
      </c>
      <c r="CX34">
        <v>249</v>
      </c>
      <c r="CY34" t="e">
        <f>#REF!</f>
        <v>#REF!</v>
      </c>
      <c r="CZ34">
        <v>132</v>
      </c>
      <c r="DC34" t="e">
        <f>#REF!</f>
        <v>#REF!</v>
      </c>
      <c r="DD34">
        <v>148</v>
      </c>
      <c r="DK34" t="e">
        <f>#REF!</f>
        <v>#REF!</v>
      </c>
      <c r="DL34">
        <v>276344</v>
      </c>
      <c r="DO34" t="e">
        <f>#REF!</f>
        <v>#REF!</v>
      </c>
      <c r="DP34">
        <v>280584</v>
      </c>
      <c r="DQ34" t="e">
        <f>#REF!</f>
        <v>#REF!</v>
      </c>
      <c r="DR34">
        <v>30</v>
      </c>
      <c r="DU34" t="e">
        <f>#REF!</f>
        <v>#REF!</v>
      </c>
      <c r="DV34">
        <v>88</v>
      </c>
    </row>
    <row r="35" spans="1:126" x14ac:dyDescent="0.35">
      <c r="A35" t="str">
        <f>'Pg. 3'!$38:$38</f>
        <v>ESSER Compensation</v>
      </c>
      <c r="B35">
        <v>19974</v>
      </c>
      <c r="G35">
        <f>'Pg. 4'!$99:$99</f>
        <v>7</v>
      </c>
      <c r="H35">
        <v>16967</v>
      </c>
      <c r="K35" t="e">
        <f>'Pg. 4'!#REF!</f>
        <v>#REF!</v>
      </c>
      <c r="L35">
        <v>28281</v>
      </c>
      <c r="W35" s="107">
        <f>'Pg. 7'!$L$10</f>
        <v>39105.407399999909</v>
      </c>
      <c r="X35">
        <v>13178</v>
      </c>
      <c r="BC35" t="e">
        <f>#REF!</f>
        <v>#REF!</v>
      </c>
      <c r="BD35">
        <v>37</v>
      </c>
      <c r="BG35" t="e">
        <f>#REF!</f>
        <v>#REF!</v>
      </c>
      <c r="BH35">
        <v>315</v>
      </c>
      <c r="CA35" t="e">
        <f>#REF!</f>
        <v>#REF!</v>
      </c>
      <c r="CB35">
        <v>3176</v>
      </c>
      <c r="CE35" t="e">
        <f>#REF!</f>
        <v>#REF!</v>
      </c>
      <c r="CF35">
        <v>4255</v>
      </c>
      <c r="CG35" t="e">
        <f>#REF!</f>
        <v>#REF!</v>
      </c>
      <c r="CH35">
        <v>58</v>
      </c>
      <c r="CK35" t="e">
        <f>#REF!</f>
        <v>#REF!</v>
      </c>
      <c r="CL35">
        <v>101</v>
      </c>
      <c r="CS35" t="e">
        <f>#REF!</f>
        <v>#REF!</v>
      </c>
      <c r="CT35">
        <v>31</v>
      </c>
      <c r="CW35" t="e">
        <f>#REF!</f>
        <v>#REF!</v>
      </c>
      <c r="CX35">
        <v>250</v>
      </c>
      <c r="CY35" t="e">
        <f>#REF!</f>
        <v>#REF!</v>
      </c>
      <c r="CZ35">
        <v>133</v>
      </c>
      <c r="DC35" t="e">
        <f>#REF!</f>
        <v>#REF!</v>
      </c>
      <c r="DD35">
        <v>149</v>
      </c>
      <c r="DK35" t="e">
        <f>#REF!</f>
        <v>#REF!</v>
      </c>
      <c r="DL35">
        <v>276345</v>
      </c>
      <c r="DO35" t="e">
        <f>#REF!</f>
        <v>#REF!</v>
      </c>
      <c r="DP35">
        <v>280585</v>
      </c>
      <c r="DQ35" t="e">
        <f>#REF!</f>
        <v>#REF!</v>
      </c>
      <c r="DR35">
        <v>31</v>
      </c>
      <c r="DU35" t="e">
        <f>#REF!</f>
        <v>#REF!</v>
      </c>
      <c r="DV35">
        <v>89</v>
      </c>
    </row>
    <row r="36" spans="1:126" x14ac:dyDescent="0.35">
      <c r="A36" t="str">
        <f>'Pg. 3'!$19:$19</f>
        <v>Federal Revenue - Title I SIG</v>
      </c>
      <c r="B36">
        <v>20030</v>
      </c>
      <c r="G36">
        <f>'Pg. 4'!$100:$100</f>
        <v>2</v>
      </c>
      <c r="H36">
        <v>17039</v>
      </c>
      <c r="K36" t="e">
        <f>'Pg. 4'!#REF!</f>
        <v>#REF!</v>
      </c>
      <c r="L36">
        <v>28282</v>
      </c>
      <c r="W36" s="107">
        <f>'Pg. 7'!$C$11</f>
        <v>0</v>
      </c>
      <c r="X36">
        <v>13179</v>
      </c>
      <c r="BC36" t="e">
        <f>#REF!</f>
        <v>#REF!</v>
      </c>
      <c r="BD36">
        <v>38</v>
      </c>
      <c r="BG36" t="e">
        <f>#REF!</f>
        <v>#REF!</v>
      </c>
      <c r="BH36">
        <v>316</v>
      </c>
      <c r="CA36" t="e">
        <f>#REF!</f>
        <v>#REF!</v>
      </c>
      <c r="CB36">
        <v>3177</v>
      </c>
      <c r="CE36" t="e">
        <f>#REF!</f>
        <v>#REF!</v>
      </c>
      <c r="CF36">
        <v>4256</v>
      </c>
      <c r="CG36" t="e">
        <f>#REF!</f>
        <v>#REF!</v>
      </c>
      <c r="CH36">
        <v>59</v>
      </c>
      <c r="CK36" t="e">
        <f>#REF!</f>
        <v>#REF!</v>
      </c>
      <c r="CL36">
        <v>102</v>
      </c>
      <c r="CS36" t="e">
        <f>#REF!</f>
        <v>#REF!</v>
      </c>
      <c r="CT36">
        <v>32</v>
      </c>
      <c r="CW36" t="e">
        <f>#REF!</f>
        <v>#REF!</v>
      </c>
      <c r="CX36">
        <v>251</v>
      </c>
      <c r="CY36" t="e">
        <f>#REF!</f>
        <v>#REF!</v>
      </c>
      <c r="CZ36">
        <v>134</v>
      </c>
      <c r="DC36" t="e">
        <f>#REF!</f>
        <v>#REF!</v>
      </c>
      <c r="DD36">
        <v>150</v>
      </c>
      <c r="DK36" t="e">
        <f>#REF!</f>
        <v>#REF!</v>
      </c>
      <c r="DL36">
        <v>276346</v>
      </c>
      <c r="DO36" t="e">
        <f>#REF!</f>
        <v>#REF!</v>
      </c>
      <c r="DP36">
        <v>280586</v>
      </c>
      <c r="DQ36" t="e">
        <f>#REF!</f>
        <v>#REF!</v>
      </c>
      <c r="DR36">
        <v>32</v>
      </c>
      <c r="DU36" t="e">
        <f>#REF!</f>
        <v>#REF!</v>
      </c>
      <c r="DV36">
        <v>90</v>
      </c>
    </row>
    <row r="37" spans="1:126" x14ac:dyDescent="0.35">
      <c r="A37" t="str">
        <f>'Pg. 3'!$23:$23</f>
        <v>Title - Miscellaneous</v>
      </c>
      <c r="B37">
        <v>20759</v>
      </c>
      <c r="G37">
        <f>'Pg. 4'!$101:$101</f>
        <v>0</v>
      </c>
      <c r="H37">
        <v>17256</v>
      </c>
      <c r="W37" s="107">
        <f>'Pg. 7'!$D$11</f>
        <v>8799.4248270000007</v>
      </c>
      <c r="X37">
        <v>13180</v>
      </c>
      <c r="BC37" t="e">
        <f>#REF!</f>
        <v>#REF!</v>
      </c>
      <c r="BD37">
        <v>39</v>
      </c>
      <c r="BG37" t="e">
        <f>#REF!</f>
        <v>#REF!</v>
      </c>
      <c r="BH37">
        <v>317</v>
      </c>
      <c r="CA37" t="e">
        <f>#REF!</f>
        <v>#REF!</v>
      </c>
      <c r="CB37">
        <v>3178</v>
      </c>
      <c r="CE37" t="e">
        <f>#REF!</f>
        <v>#REF!</v>
      </c>
      <c r="CF37">
        <v>4257</v>
      </c>
      <c r="CG37" t="e">
        <f>#REF!</f>
        <v>#REF!</v>
      </c>
      <c r="CH37">
        <v>60</v>
      </c>
      <c r="CK37" t="e">
        <f>#REF!</f>
        <v>#REF!</v>
      </c>
      <c r="CL37">
        <v>103</v>
      </c>
      <c r="CS37" t="e">
        <f>#REF!</f>
        <v>#REF!</v>
      </c>
      <c r="CT37">
        <v>33</v>
      </c>
      <c r="CW37" t="e">
        <f>#REF!</f>
        <v>#REF!</v>
      </c>
      <c r="CX37">
        <v>252</v>
      </c>
      <c r="CY37" t="e">
        <f>#REF!</f>
        <v>#REF!</v>
      </c>
      <c r="CZ37">
        <v>135</v>
      </c>
      <c r="DC37" t="e">
        <f>#REF!</f>
        <v>#REF!</v>
      </c>
      <c r="DD37">
        <v>151</v>
      </c>
      <c r="DK37" t="e">
        <f>#REF!</f>
        <v>#REF!</v>
      </c>
      <c r="DL37">
        <v>276347</v>
      </c>
      <c r="DO37" t="e">
        <f>#REF!</f>
        <v>#REF!</v>
      </c>
      <c r="DP37">
        <v>280587</v>
      </c>
      <c r="DQ37" t="e">
        <f>#REF!</f>
        <v>#REF!</v>
      </c>
      <c r="DR37">
        <v>33</v>
      </c>
      <c r="DU37" t="e">
        <f>#REF!</f>
        <v>#REF!</v>
      </c>
      <c r="DV37">
        <v>91</v>
      </c>
    </row>
    <row r="38" spans="1:126" x14ac:dyDescent="0.35">
      <c r="A38" t="str">
        <f>'Pg. 3'!$42:$42</f>
        <v>Grant Expenses</v>
      </c>
      <c r="B38">
        <v>22158</v>
      </c>
      <c r="G38">
        <f>'Pg. 4'!$61:$61</f>
        <v>50000</v>
      </c>
      <c r="H38">
        <v>22651</v>
      </c>
      <c r="W38" s="107">
        <f>'Pg. 7'!$E$11</f>
        <v>0</v>
      </c>
      <c r="X38">
        <v>13181</v>
      </c>
      <c r="BC38" t="e">
        <f>#REF!</f>
        <v>#REF!</v>
      </c>
      <c r="BD38">
        <v>40</v>
      </c>
      <c r="BG38" t="e">
        <f>#REF!</f>
        <v>#REF!</v>
      </c>
      <c r="BH38">
        <v>318</v>
      </c>
      <c r="CA38" t="e">
        <f>#REF!</f>
        <v>#REF!</v>
      </c>
      <c r="CB38">
        <v>3179</v>
      </c>
      <c r="CE38" t="e">
        <f>#REF!</f>
        <v>#REF!</v>
      </c>
      <c r="CF38">
        <v>4258</v>
      </c>
      <c r="CG38" t="e">
        <f>#REF!</f>
        <v>#REF!</v>
      </c>
      <c r="CH38">
        <v>61</v>
      </c>
      <c r="CK38" t="e">
        <f>#REF!</f>
        <v>#REF!</v>
      </c>
      <c r="CL38">
        <v>104</v>
      </c>
      <c r="CS38" t="e">
        <f>#REF!</f>
        <v>#REF!</v>
      </c>
      <c r="CT38">
        <v>34</v>
      </c>
      <c r="CW38" t="e">
        <f>#REF!</f>
        <v>#REF!</v>
      </c>
      <c r="CX38">
        <v>253</v>
      </c>
      <c r="CY38" t="e">
        <f>#REF!</f>
        <v>#REF!</v>
      </c>
      <c r="CZ38">
        <v>136</v>
      </c>
      <c r="DC38" t="e">
        <f>#REF!</f>
        <v>#REF!</v>
      </c>
      <c r="DD38">
        <v>152</v>
      </c>
      <c r="DK38" t="e">
        <f>#REF!</f>
        <v>#REF!</v>
      </c>
      <c r="DL38">
        <v>276348</v>
      </c>
      <c r="DO38" t="e">
        <f>#REF!</f>
        <v>#REF!</v>
      </c>
      <c r="DP38">
        <v>280588</v>
      </c>
      <c r="DQ38" t="e">
        <f>#REF!</f>
        <v>#REF!</v>
      </c>
      <c r="DR38">
        <v>34</v>
      </c>
      <c r="DU38" t="e">
        <f>#REF!</f>
        <v>#REF!</v>
      </c>
      <c r="DV38">
        <v>92</v>
      </c>
    </row>
    <row r="39" spans="1:126" x14ac:dyDescent="0.35">
      <c r="A39" t="str">
        <f>'Pg. 3'!$49:$49</f>
        <v>Student Support &amp; Office Expense</v>
      </c>
      <c r="B39">
        <v>22159</v>
      </c>
      <c r="G39">
        <f>'Pg. 4'!$98:$98</f>
        <v>80.509999999999991</v>
      </c>
      <c r="H39">
        <v>26083</v>
      </c>
      <c r="W39" s="107">
        <f>'Pg. 7'!$F$11</f>
        <v>0</v>
      </c>
      <c r="X39">
        <v>13182</v>
      </c>
      <c r="BC39" t="e">
        <f>#REF!</f>
        <v>#REF!</v>
      </c>
      <c r="BD39">
        <v>41</v>
      </c>
      <c r="BG39" t="e">
        <f>#REF!</f>
        <v>#REF!</v>
      </c>
      <c r="BH39">
        <v>319</v>
      </c>
      <c r="CA39" t="e">
        <f>#REF!</f>
        <v>#REF!</v>
      </c>
      <c r="CB39">
        <v>3180</v>
      </c>
      <c r="CE39" t="e">
        <f>#REF!</f>
        <v>#REF!</v>
      </c>
      <c r="CF39">
        <v>4259</v>
      </c>
      <c r="CG39" t="e">
        <f>#REF!</f>
        <v>#REF!</v>
      </c>
      <c r="CH39">
        <v>62</v>
      </c>
      <c r="CK39" t="e">
        <f>#REF!</f>
        <v>#REF!</v>
      </c>
      <c r="CL39">
        <v>113</v>
      </c>
      <c r="CS39" t="e">
        <f>#REF!</f>
        <v>#REF!</v>
      </c>
      <c r="CT39">
        <v>35</v>
      </c>
      <c r="CW39" t="e">
        <f>#REF!</f>
        <v>#REF!</v>
      </c>
      <c r="CX39">
        <v>254</v>
      </c>
      <c r="CY39" t="e">
        <f>#REF!</f>
        <v>#REF!</v>
      </c>
      <c r="CZ39">
        <v>137</v>
      </c>
      <c r="DC39" t="e">
        <f>#REF!</f>
        <v>#REF!</v>
      </c>
      <c r="DD39">
        <v>153</v>
      </c>
      <c r="DK39" t="e">
        <f>#REF!</f>
        <v>#REF!</v>
      </c>
      <c r="DL39">
        <v>276349</v>
      </c>
      <c r="DO39" t="e">
        <f>#REF!</f>
        <v>#REF!</v>
      </c>
      <c r="DP39">
        <v>280589</v>
      </c>
      <c r="DQ39" t="e">
        <f>#REF!</f>
        <v>#REF!</v>
      </c>
      <c r="DR39">
        <v>35</v>
      </c>
      <c r="DU39" t="e">
        <f>#REF!</f>
        <v>#REF!</v>
      </c>
      <c r="DV39">
        <v>93</v>
      </c>
    </row>
    <row r="40" spans="1:126" x14ac:dyDescent="0.35">
      <c r="A40" t="str">
        <f>'Pg. 3'!$51:$51</f>
        <v>Food Service Expense</v>
      </c>
      <c r="B40">
        <v>22160</v>
      </c>
      <c r="G40">
        <f>'Pg. 4'!$75:$75</f>
        <v>1499926.5122438143</v>
      </c>
      <c r="H40">
        <v>28277</v>
      </c>
      <c r="W40" s="107">
        <f>'Pg. 7'!$G$11</f>
        <v>809.11169400000006</v>
      </c>
      <c r="X40">
        <v>13183</v>
      </c>
      <c r="BC40" t="e">
        <f>#REF!</f>
        <v>#REF!</v>
      </c>
      <c r="BD40">
        <v>42</v>
      </c>
      <c r="BG40" t="e">
        <f>#REF!</f>
        <v>#REF!</v>
      </c>
      <c r="BH40">
        <v>320</v>
      </c>
      <c r="CA40" t="e">
        <f>#REF!</f>
        <v>#REF!</v>
      </c>
      <c r="CB40">
        <v>3181</v>
      </c>
      <c r="CE40" t="e">
        <f>#REF!</f>
        <v>#REF!</v>
      </c>
      <c r="CF40">
        <v>4260</v>
      </c>
      <c r="CG40" t="e">
        <f>#REF!</f>
        <v>#REF!</v>
      </c>
      <c r="CH40">
        <v>63</v>
      </c>
      <c r="CK40" t="e">
        <f>#REF!</f>
        <v>#REF!</v>
      </c>
      <c r="CL40">
        <v>114</v>
      </c>
      <c r="CS40" t="e">
        <f>#REF!</f>
        <v>#REF!</v>
      </c>
      <c r="CT40">
        <v>36</v>
      </c>
      <c r="CW40" t="e">
        <f>#REF!</f>
        <v>#REF!</v>
      </c>
      <c r="CX40">
        <v>255</v>
      </c>
      <c r="CY40" t="e">
        <f>#REF!</f>
        <v>#REF!</v>
      </c>
      <c r="CZ40">
        <v>138</v>
      </c>
      <c r="DC40" t="e">
        <f>#REF!</f>
        <v>#REF!</v>
      </c>
      <c r="DD40">
        <v>154</v>
      </c>
      <c r="DK40" t="e">
        <f>#REF!</f>
        <v>#REF!</v>
      </c>
      <c r="DL40">
        <v>276350</v>
      </c>
      <c r="DO40" t="e">
        <f>#REF!</f>
        <v>#REF!</v>
      </c>
      <c r="DP40">
        <v>280590</v>
      </c>
      <c r="DQ40" t="e">
        <f>#REF!</f>
        <v>#REF!</v>
      </c>
      <c r="DR40">
        <v>36</v>
      </c>
      <c r="DU40" t="e">
        <f>#REF!</f>
        <v>#REF!</v>
      </c>
      <c r="DV40">
        <v>94</v>
      </c>
    </row>
    <row r="41" spans="1:126" x14ac:dyDescent="0.35">
      <c r="A41" t="str">
        <f>'Pg. 3'!$65:$65</f>
        <v>Capital Expenditure</v>
      </c>
      <c r="B41">
        <v>22338</v>
      </c>
      <c r="G41">
        <f>'Pg. 4'!$83:$83</f>
        <v>1486116.9151882848</v>
      </c>
      <c r="H41">
        <v>28278</v>
      </c>
      <c r="W41" s="107">
        <f>'Pg. 7'!$H$11</f>
        <v>0</v>
      </c>
      <c r="X41">
        <v>13184</v>
      </c>
      <c r="BC41" t="e">
        <f>#REF!</f>
        <v>#REF!</v>
      </c>
      <c r="BD41">
        <v>43</v>
      </c>
      <c r="BG41" t="e">
        <f>#REF!</f>
        <v>#REF!</v>
      </c>
      <c r="BH41">
        <v>321</v>
      </c>
      <c r="CA41" t="e">
        <f>#REF!</f>
        <v>#REF!</v>
      </c>
      <c r="CB41">
        <v>3182</v>
      </c>
      <c r="CE41" t="e">
        <f>#REF!</f>
        <v>#REF!</v>
      </c>
      <c r="CF41">
        <v>4261</v>
      </c>
      <c r="CG41" t="e">
        <f>#REF!</f>
        <v>#REF!</v>
      </c>
      <c r="CH41">
        <v>64</v>
      </c>
      <c r="CK41" t="e">
        <f>#REF!</f>
        <v>#REF!</v>
      </c>
      <c r="CL41">
        <v>115</v>
      </c>
      <c r="CS41" t="e">
        <f>#REF!</f>
        <v>#REF!</v>
      </c>
      <c r="CT41">
        <v>37</v>
      </c>
      <c r="CW41" t="e">
        <f>#REF!</f>
        <v>#REF!</v>
      </c>
      <c r="CX41">
        <v>256</v>
      </c>
      <c r="CY41" t="e">
        <f>#REF!</f>
        <v>#REF!</v>
      </c>
      <c r="CZ41">
        <v>139</v>
      </c>
      <c r="DC41" t="e">
        <f>#REF!</f>
        <v>#REF!</v>
      </c>
      <c r="DD41">
        <v>155</v>
      </c>
      <c r="DK41" t="e">
        <f>#REF!</f>
        <v>#REF!</v>
      </c>
      <c r="DL41">
        <v>276351</v>
      </c>
      <c r="DO41" t="e">
        <f>#REF!</f>
        <v>#REF!</v>
      </c>
      <c r="DP41">
        <v>280591</v>
      </c>
      <c r="DQ41" t="e">
        <f>#REF!</f>
        <v>#REF!</v>
      </c>
      <c r="DR41">
        <v>37</v>
      </c>
      <c r="DU41" t="e">
        <f>#REF!</f>
        <v>#REF!</v>
      </c>
      <c r="DV41">
        <v>95</v>
      </c>
    </row>
    <row r="42" spans="1:126" x14ac:dyDescent="0.35">
      <c r="A42" t="str">
        <f>'Pg. 3'!$71:$71</f>
        <v>Revenue</v>
      </c>
      <c r="B42">
        <v>27065</v>
      </c>
      <c r="W42" s="107">
        <f>'Pg. 7'!$I$11</f>
        <v>10000</v>
      </c>
      <c r="X42">
        <v>13185</v>
      </c>
      <c r="BC42" t="e">
        <f>#REF!</f>
        <v>#REF!</v>
      </c>
      <c r="BD42">
        <v>44</v>
      </c>
      <c r="BG42" t="e">
        <f>#REF!</f>
        <v>#REF!</v>
      </c>
      <c r="BH42">
        <v>322</v>
      </c>
      <c r="CA42" t="e">
        <f>#REF!</f>
        <v>#REF!</v>
      </c>
      <c r="CB42">
        <v>3183</v>
      </c>
      <c r="CE42" t="e">
        <f>#REF!</f>
        <v>#REF!</v>
      </c>
      <c r="CF42">
        <v>4262</v>
      </c>
      <c r="CG42" t="e">
        <f>#REF!</f>
        <v>#REF!</v>
      </c>
      <c r="CH42">
        <v>65</v>
      </c>
      <c r="CK42" t="e">
        <f>#REF!</f>
        <v>#REF!</v>
      </c>
      <c r="CL42">
        <v>116</v>
      </c>
      <c r="CS42" t="e">
        <f>#REF!</f>
        <v>#REF!</v>
      </c>
      <c r="CT42">
        <v>38</v>
      </c>
      <c r="CW42" t="e">
        <f>#REF!</f>
        <v>#REF!</v>
      </c>
      <c r="CX42">
        <v>257</v>
      </c>
      <c r="CY42" t="e">
        <f>#REF!</f>
        <v>#REF!</v>
      </c>
      <c r="CZ42">
        <v>140</v>
      </c>
      <c r="DC42" t="e">
        <f>#REF!</f>
        <v>#REF!</v>
      </c>
      <c r="DD42">
        <v>156</v>
      </c>
      <c r="DK42" t="e">
        <f>#REF!</f>
        <v>#REF!</v>
      </c>
      <c r="DL42">
        <v>276352</v>
      </c>
      <c r="DO42" t="e">
        <f>#REF!</f>
        <v>#REF!</v>
      </c>
      <c r="DP42">
        <v>280592</v>
      </c>
      <c r="DQ42" t="e">
        <f>#REF!</f>
        <v>#REF!</v>
      </c>
      <c r="DR42">
        <v>38</v>
      </c>
      <c r="DU42" t="e">
        <f>#REF!</f>
        <v>#REF!</v>
      </c>
      <c r="DV42">
        <v>96</v>
      </c>
    </row>
    <row r="43" spans="1:126" x14ac:dyDescent="0.35">
      <c r="A43" t="str">
        <f>'Pg. 3'!$72:$72</f>
        <v>Expenses</v>
      </c>
      <c r="B43">
        <v>27066</v>
      </c>
      <c r="W43" s="107">
        <f>'Pg. 7'!$J$11</f>
        <v>0</v>
      </c>
      <c r="X43">
        <v>13186</v>
      </c>
      <c r="BC43" t="e">
        <f>#REF!</f>
        <v>#REF!</v>
      </c>
      <c r="BD43">
        <v>45</v>
      </c>
      <c r="BG43" t="e">
        <f>#REF!</f>
        <v>#REF!</v>
      </c>
      <c r="BH43">
        <v>323</v>
      </c>
      <c r="CA43" t="e">
        <f>#REF!</f>
        <v>#REF!</v>
      </c>
      <c r="CB43">
        <v>3184</v>
      </c>
      <c r="CE43" t="e">
        <f>#REF!</f>
        <v>#REF!</v>
      </c>
      <c r="CF43">
        <v>4263</v>
      </c>
      <c r="CG43" t="e">
        <f>#REF!</f>
        <v>#REF!</v>
      </c>
      <c r="CH43">
        <v>66</v>
      </c>
      <c r="CK43" t="e">
        <f>#REF!</f>
        <v>#REF!</v>
      </c>
      <c r="CL43">
        <v>117</v>
      </c>
      <c r="CS43" t="e">
        <f>#REF!</f>
        <v>#REF!</v>
      </c>
      <c r="CT43">
        <v>39</v>
      </c>
      <c r="CW43" t="e">
        <f>#REF!</f>
        <v>#REF!</v>
      </c>
      <c r="CX43">
        <v>258</v>
      </c>
      <c r="CY43" t="e">
        <f>#REF!</f>
        <v>#REF!</v>
      </c>
      <c r="CZ43">
        <v>141</v>
      </c>
      <c r="DC43" t="e">
        <f>#REF!</f>
        <v>#REF!</v>
      </c>
      <c r="DD43">
        <v>157</v>
      </c>
      <c r="DK43" t="e">
        <f>#REF!</f>
        <v>#REF!</v>
      </c>
      <c r="DL43">
        <v>276353</v>
      </c>
      <c r="DO43" t="e">
        <f>#REF!</f>
        <v>#REF!</v>
      </c>
      <c r="DP43">
        <v>280593</v>
      </c>
      <c r="DQ43" t="e">
        <f>#REF!</f>
        <v>#REF!</v>
      </c>
      <c r="DR43">
        <v>39</v>
      </c>
      <c r="DU43" t="e">
        <f>#REF!</f>
        <v>#REF!</v>
      </c>
      <c r="DV43">
        <v>97</v>
      </c>
    </row>
    <row r="44" spans="1:126" x14ac:dyDescent="0.35">
      <c r="W44" s="107">
        <f>'Pg. 7'!$K$11</f>
        <v>0</v>
      </c>
      <c r="X44">
        <v>13187</v>
      </c>
      <c r="BC44" t="e">
        <f>#REF!</f>
        <v>#REF!</v>
      </c>
      <c r="BD44">
        <v>46</v>
      </c>
      <c r="BG44" t="e">
        <f>#REF!</f>
        <v>#REF!</v>
      </c>
      <c r="BH44">
        <v>324</v>
      </c>
      <c r="CA44" t="e">
        <f>#REF!</f>
        <v>#REF!</v>
      </c>
      <c r="CB44">
        <v>3185</v>
      </c>
      <c r="CE44" t="e">
        <f>#REF!</f>
        <v>#REF!</v>
      </c>
      <c r="CF44">
        <v>4264</v>
      </c>
      <c r="CG44" t="e">
        <f>#REF!</f>
        <v>#REF!</v>
      </c>
      <c r="CH44">
        <v>67</v>
      </c>
      <c r="CK44" t="e">
        <f>#REF!</f>
        <v>#REF!</v>
      </c>
      <c r="CL44">
        <v>118</v>
      </c>
      <c r="CS44" t="e">
        <f>#REF!</f>
        <v>#REF!</v>
      </c>
      <c r="CT44">
        <v>40</v>
      </c>
      <c r="CW44" t="e">
        <f>#REF!</f>
        <v>#REF!</v>
      </c>
      <c r="CX44">
        <v>259</v>
      </c>
      <c r="CY44" t="e">
        <f>#REF!</f>
        <v>#REF!</v>
      </c>
      <c r="CZ44">
        <v>142</v>
      </c>
      <c r="DC44" t="e">
        <f>#REF!</f>
        <v>#REF!</v>
      </c>
      <c r="DD44">
        <v>158</v>
      </c>
      <c r="DK44" t="e">
        <f>#REF!</f>
        <v>#REF!</v>
      </c>
      <c r="DL44">
        <v>276354</v>
      </c>
      <c r="DO44" t="e">
        <f>#REF!</f>
        <v>#REF!</v>
      </c>
      <c r="DP44">
        <v>280594</v>
      </c>
      <c r="DQ44" t="e">
        <f>#REF!</f>
        <v>#REF!</v>
      </c>
      <c r="DR44">
        <v>40</v>
      </c>
      <c r="DU44" t="e">
        <f>#REF!</f>
        <v>#REF!</v>
      </c>
      <c r="DV44">
        <v>98</v>
      </c>
    </row>
    <row r="45" spans="1:126" x14ac:dyDescent="0.35">
      <c r="W45" s="107">
        <f>'Pg. 7'!$L$11</f>
        <v>15969.946776999997</v>
      </c>
      <c r="X45">
        <v>13188</v>
      </c>
      <c r="BC45" t="e">
        <f>#REF!</f>
        <v>#REF!</v>
      </c>
      <c r="BD45">
        <v>47</v>
      </c>
      <c r="BG45" t="e">
        <f>#REF!</f>
        <v>#REF!</v>
      </c>
      <c r="BH45">
        <v>325</v>
      </c>
      <c r="CA45" t="e">
        <f>#REF!</f>
        <v>#REF!</v>
      </c>
      <c r="CB45">
        <v>3186</v>
      </c>
      <c r="CE45" t="e">
        <f>#REF!</f>
        <v>#REF!</v>
      </c>
      <c r="CF45">
        <v>4265</v>
      </c>
      <c r="CG45" t="e">
        <f>#REF!</f>
        <v>#REF!</v>
      </c>
      <c r="CH45">
        <v>68</v>
      </c>
      <c r="CK45" t="e">
        <f>#REF!</f>
        <v>#REF!</v>
      </c>
      <c r="CL45">
        <v>119</v>
      </c>
      <c r="CS45" t="e">
        <f>#REF!</f>
        <v>#REF!</v>
      </c>
      <c r="CT45">
        <v>41</v>
      </c>
      <c r="CW45" t="e">
        <f>#REF!</f>
        <v>#REF!</v>
      </c>
      <c r="CX45">
        <v>260</v>
      </c>
      <c r="CY45" t="e">
        <f>#REF!</f>
        <v>#REF!</v>
      </c>
      <c r="CZ45">
        <v>143</v>
      </c>
      <c r="DC45" t="e">
        <f>#REF!</f>
        <v>#REF!</v>
      </c>
      <c r="DD45">
        <v>159</v>
      </c>
      <c r="DK45" t="e">
        <f>#REF!</f>
        <v>#REF!</v>
      </c>
      <c r="DL45">
        <v>276355</v>
      </c>
      <c r="DO45" t="e">
        <f>#REF!</f>
        <v>#REF!</v>
      </c>
      <c r="DP45">
        <v>280595</v>
      </c>
      <c r="DQ45" t="e">
        <f>#REF!</f>
        <v>#REF!</v>
      </c>
      <c r="DR45">
        <v>41</v>
      </c>
      <c r="DU45" t="e">
        <f>#REF!</f>
        <v>#REF!</v>
      </c>
      <c r="DV45">
        <v>99</v>
      </c>
    </row>
    <row r="46" spans="1:126" x14ac:dyDescent="0.35">
      <c r="W46" s="107">
        <f>'Pg. 7'!$C$12</f>
        <v>0</v>
      </c>
      <c r="X46">
        <v>13189</v>
      </c>
      <c r="BC46" t="e">
        <f>#REF!</f>
        <v>#REF!</v>
      </c>
      <c r="BD46">
        <v>48</v>
      </c>
      <c r="BG46" t="e">
        <f>#REF!</f>
        <v>#REF!</v>
      </c>
      <c r="BH46">
        <v>326</v>
      </c>
      <c r="CA46" t="e">
        <f>#REF!</f>
        <v>#REF!</v>
      </c>
      <c r="CB46">
        <v>3187</v>
      </c>
      <c r="CE46" t="e">
        <f>#REF!</f>
        <v>#REF!</v>
      </c>
      <c r="CF46">
        <v>4266</v>
      </c>
      <c r="CG46" t="e">
        <f>#REF!</f>
        <v>#REF!</v>
      </c>
      <c r="CH46">
        <v>69</v>
      </c>
      <c r="CK46" t="e">
        <f>#REF!</f>
        <v>#REF!</v>
      </c>
      <c r="CL46">
        <v>120</v>
      </c>
      <c r="CS46" t="e">
        <f>#REF!</f>
        <v>#REF!</v>
      </c>
      <c r="CT46">
        <v>42</v>
      </c>
      <c r="CW46" t="e">
        <f>#REF!</f>
        <v>#REF!</v>
      </c>
      <c r="CX46">
        <v>261</v>
      </c>
      <c r="CY46" t="e">
        <f>#REF!</f>
        <v>#REF!</v>
      </c>
      <c r="CZ46">
        <v>144</v>
      </c>
      <c r="DC46" t="e">
        <f>#REF!</f>
        <v>#REF!</v>
      </c>
      <c r="DD46">
        <v>160</v>
      </c>
      <c r="DK46" t="e">
        <f>#REF!</f>
        <v>#REF!</v>
      </c>
      <c r="DL46">
        <v>276356</v>
      </c>
      <c r="DO46" t="e">
        <f>#REF!</f>
        <v>#REF!</v>
      </c>
      <c r="DP46">
        <v>280596</v>
      </c>
      <c r="DQ46" t="e">
        <f>#REF!</f>
        <v>#REF!</v>
      </c>
      <c r="DR46">
        <v>42</v>
      </c>
      <c r="DU46" t="e">
        <f>#REF!</f>
        <v>#REF!</v>
      </c>
      <c r="DV46">
        <v>100</v>
      </c>
    </row>
    <row r="47" spans="1:126" x14ac:dyDescent="0.35">
      <c r="W47" s="107">
        <f>'Pg. 7'!$D$12</f>
        <v>0</v>
      </c>
      <c r="X47">
        <v>13190</v>
      </c>
      <c r="BC47" t="e">
        <f>#REF!</f>
        <v>#REF!</v>
      </c>
      <c r="BD47">
        <v>49</v>
      </c>
      <c r="BG47" t="e">
        <f>#REF!</f>
        <v>#REF!</v>
      </c>
      <c r="BH47">
        <v>327</v>
      </c>
      <c r="CA47" t="e">
        <f>#REF!</f>
        <v>#REF!</v>
      </c>
      <c r="CB47">
        <v>3188</v>
      </c>
      <c r="CE47" t="e">
        <f>#REF!</f>
        <v>#REF!</v>
      </c>
      <c r="CF47">
        <v>4267</v>
      </c>
      <c r="CG47" t="e">
        <f>#REF!</f>
        <v>#REF!</v>
      </c>
      <c r="CH47">
        <v>70</v>
      </c>
      <c r="CK47" t="e">
        <f>#REF!</f>
        <v>#REF!</v>
      </c>
      <c r="CL47">
        <v>121</v>
      </c>
      <c r="CS47" t="e">
        <f>#REF!</f>
        <v>#REF!</v>
      </c>
      <c r="CT47">
        <v>43</v>
      </c>
      <c r="CW47" t="e">
        <f>#REF!</f>
        <v>#REF!</v>
      </c>
      <c r="CX47">
        <v>262</v>
      </c>
      <c r="CY47" t="e">
        <f>#REF!</f>
        <v>#REF!</v>
      </c>
      <c r="CZ47">
        <v>145</v>
      </c>
      <c r="DC47" t="e">
        <f>#REF!</f>
        <v>#REF!</v>
      </c>
      <c r="DD47">
        <v>161</v>
      </c>
      <c r="DK47" t="e">
        <f>#REF!</f>
        <v>#REF!</v>
      </c>
      <c r="DL47">
        <v>276357</v>
      </c>
      <c r="DO47" t="e">
        <f>#REF!</f>
        <v>#REF!</v>
      </c>
      <c r="DP47">
        <v>280597</v>
      </c>
      <c r="DQ47" t="e">
        <f>#REF!</f>
        <v>#REF!</v>
      </c>
      <c r="DR47">
        <v>43</v>
      </c>
      <c r="DU47" t="e">
        <f>#REF!</f>
        <v>#REF!</v>
      </c>
      <c r="DV47">
        <v>101</v>
      </c>
    </row>
    <row r="48" spans="1:126" x14ac:dyDescent="0.35">
      <c r="W48" s="107">
        <f>'Pg. 7'!$E$12</f>
        <v>0</v>
      </c>
      <c r="X48">
        <v>13191</v>
      </c>
      <c r="BC48" t="e">
        <f>#REF!</f>
        <v>#REF!</v>
      </c>
      <c r="BD48">
        <v>50</v>
      </c>
      <c r="BG48" t="e">
        <f>#REF!</f>
        <v>#REF!</v>
      </c>
      <c r="BH48">
        <v>328</v>
      </c>
      <c r="CA48" t="e">
        <f>#REF!</f>
        <v>#REF!</v>
      </c>
      <c r="CB48">
        <v>3189</v>
      </c>
      <c r="CE48" t="e">
        <f>#REF!</f>
        <v>#REF!</v>
      </c>
      <c r="CF48">
        <v>4268</v>
      </c>
      <c r="CG48" t="e">
        <f>#REF!</f>
        <v>#REF!</v>
      </c>
      <c r="CH48">
        <v>71</v>
      </c>
      <c r="CK48" t="e">
        <f>#REF!</f>
        <v>#REF!</v>
      </c>
      <c r="CL48">
        <v>122</v>
      </c>
      <c r="CS48" t="e">
        <f>#REF!</f>
        <v>#REF!</v>
      </c>
      <c r="CT48">
        <v>44</v>
      </c>
      <c r="CW48" t="e">
        <f>#REF!</f>
        <v>#REF!</v>
      </c>
      <c r="CX48">
        <v>263</v>
      </c>
      <c r="CY48" t="e">
        <f>#REF!</f>
        <v>#REF!</v>
      </c>
      <c r="CZ48">
        <v>146</v>
      </c>
      <c r="DC48" t="e">
        <f>#REF!</f>
        <v>#REF!</v>
      </c>
      <c r="DD48">
        <v>162</v>
      </c>
      <c r="DK48" t="e">
        <f>#REF!</f>
        <v>#REF!</v>
      </c>
      <c r="DL48">
        <v>276358</v>
      </c>
      <c r="DO48" t="e">
        <f>#REF!</f>
        <v>#REF!</v>
      </c>
      <c r="DP48">
        <v>280598</v>
      </c>
      <c r="DQ48" t="e">
        <f>#REF!</f>
        <v>#REF!</v>
      </c>
      <c r="DR48">
        <v>44</v>
      </c>
      <c r="DU48" t="e">
        <f>#REF!</f>
        <v>#REF!</v>
      </c>
      <c r="DV48">
        <v>102</v>
      </c>
    </row>
    <row r="49" spans="23:126" x14ac:dyDescent="0.35">
      <c r="W49" s="107">
        <f>'Pg. 7'!$F$12</f>
        <v>0</v>
      </c>
      <c r="X49">
        <v>13192</v>
      </c>
      <c r="BC49" t="e">
        <f>#REF!</f>
        <v>#REF!</v>
      </c>
      <c r="BD49">
        <v>51</v>
      </c>
      <c r="BG49" t="e">
        <f>#REF!</f>
        <v>#REF!</v>
      </c>
      <c r="BH49">
        <v>329</v>
      </c>
      <c r="CA49" t="e">
        <f>#REF!</f>
        <v>#REF!</v>
      </c>
      <c r="CB49">
        <v>3190</v>
      </c>
      <c r="CE49" t="e">
        <f>#REF!</f>
        <v>#REF!</v>
      </c>
      <c r="CF49">
        <v>4269</v>
      </c>
      <c r="CG49" t="e">
        <f>#REF!</f>
        <v>#REF!</v>
      </c>
      <c r="CH49">
        <v>93</v>
      </c>
      <c r="CK49" t="e">
        <f>#REF!</f>
        <v>#REF!</v>
      </c>
      <c r="CL49">
        <v>123</v>
      </c>
      <c r="CS49" t="e">
        <f>#REF!</f>
        <v>#REF!</v>
      </c>
      <c r="CT49">
        <v>45</v>
      </c>
      <c r="CW49" t="e">
        <f>#REF!</f>
        <v>#REF!</v>
      </c>
      <c r="CX49">
        <v>264</v>
      </c>
      <c r="CY49" t="e">
        <f>#REF!</f>
        <v>#REF!</v>
      </c>
      <c r="CZ49">
        <v>147</v>
      </c>
      <c r="DC49" t="e">
        <f>#REF!</f>
        <v>#REF!</v>
      </c>
      <c r="DD49">
        <v>163</v>
      </c>
      <c r="DK49" t="e">
        <f>#REF!</f>
        <v>#REF!</v>
      </c>
      <c r="DL49">
        <v>276359</v>
      </c>
      <c r="DO49" t="e">
        <f>#REF!</f>
        <v>#REF!</v>
      </c>
      <c r="DP49">
        <v>280599</v>
      </c>
      <c r="DQ49" t="e">
        <f>#REF!</f>
        <v>#REF!</v>
      </c>
      <c r="DR49">
        <v>45</v>
      </c>
      <c r="DU49" t="e">
        <f>#REF!</f>
        <v>#REF!</v>
      </c>
      <c r="DV49">
        <v>103</v>
      </c>
    </row>
    <row r="50" spans="23:126" x14ac:dyDescent="0.35">
      <c r="W50" s="107">
        <f>'Pg. 7'!$G$12</f>
        <v>0</v>
      </c>
      <c r="X50">
        <v>13193</v>
      </c>
      <c r="BC50" t="e">
        <f>#REF!</f>
        <v>#REF!</v>
      </c>
      <c r="BD50">
        <v>52</v>
      </c>
      <c r="BG50" t="e">
        <f>#REF!</f>
        <v>#REF!</v>
      </c>
      <c r="BH50">
        <v>330</v>
      </c>
      <c r="CA50" t="e">
        <f>#REF!</f>
        <v>#REF!</v>
      </c>
      <c r="CB50">
        <v>3191</v>
      </c>
      <c r="CE50" t="e">
        <f>#REF!</f>
        <v>#REF!</v>
      </c>
      <c r="CF50">
        <v>4270</v>
      </c>
      <c r="CG50" t="e">
        <f>#REF!</f>
        <v>#REF!</v>
      </c>
      <c r="CH50">
        <v>94</v>
      </c>
      <c r="CK50" t="e">
        <f>#REF!</f>
        <v>#REF!</v>
      </c>
      <c r="CL50">
        <v>124</v>
      </c>
      <c r="CS50" t="e">
        <f>#REF!</f>
        <v>#REF!</v>
      </c>
      <c r="CT50">
        <v>46</v>
      </c>
      <c r="CW50" t="e">
        <f>#REF!</f>
        <v>#REF!</v>
      </c>
      <c r="CX50">
        <v>265</v>
      </c>
      <c r="DC50" t="e">
        <f>#REF!</f>
        <v>#REF!</v>
      </c>
      <c r="DD50">
        <v>164</v>
      </c>
      <c r="DK50" t="e">
        <f>#REF!</f>
        <v>#REF!</v>
      </c>
      <c r="DL50">
        <v>276360</v>
      </c>
      <c r="DO50" t="e">
        <f>#REF!</f>
        <v>#REF!</v>
      </c>
      <c r="DP50">
        <v>280600</v>
      </c>
      <c r="DQ50" t="e">
        <f>#REF!</f>
        <v>#REF!</v>
      </c>
      <c r="DR50">
        <v>111</v>
      </c>
      <c r="DU50" t="e">
        <f>#REF!</f>
        <v>#REF!</v>
      </c>
      <c r="DV50">
        <v>104</v>
      </c>
    </row>
    <row r="51" spans="23:126" x14ac:dyDescent="0.35">
      <c r="W51" s="107">
        <f>'Pg. 7'!$H$12</f>
        <v>0</v>
      </c>
      <c r="X51">
        <v>13194</v>
      </c>
      <c r="BC51" t="e">
        <f>#REF!</f>
        <v>#REF!</v>
      </c>
      <c r="BD51">
        <v>53</v>
      </c>
      <c r="BG51" t="e">
        <f>#REF!</f>
        <v>#REF!</v>
      </c>
      <c r="BH51">
        <v>331</v>
      </c>
      <c r="CA51" t="e">
        <f>#REF!</f>
        <v>#REF!</v>
      </c>
      <c r="CB51">
        <v>3192</v>
      </c>
      <c r="CE51" t="e">
        <f>#REF!</f>
        <v>#REF!</v>
      </c>
      <c r="CF51">
        <v>4271</v>
      </c>
      <c r="CG51" t="e">
        <f>#REF!</f>
        <v>#REF!</v>
      </c>
      <c r="CH51">
        <v>95</v>
      </c>
      <c r="CK51" t="e">
        <f>#REF!</f>
        <v>#REF!</v>
      </c>
      <c r="CL51">
        <v>125</v>
      </c>
      <c r="CS51" t="e">
        <f>#REF!</f>
        <v>#REF!</v>
      </c>
      <c r="CT51">
        <v>47</v>
      </c>
      <c r="CW51" t="e">
        <f>#REF!</f>
        <v>#REF!</v>
      </c>
      <c r="CX51">
        <v>266</v>
      </c>
      <c r="DC51" t="e">
        <f>#REF!</f>
        <v>#REF!</v>
      </c>
      <c r="DD51">
        <v>165</v>
      </c>
      <c r="DK51" t="e">
        <f>#REF!</f>
        <v>#REF!</v>
      </c>
      <c r="DL51">
        <v>276361</v>
      </c>
      <c r="DO51" t="e">
        <f>#REF!</f>
        <v>#REF!</v>
      </c>
      <c r="DP51">
        <v>280601</v>
      </c>
      <c r="DU51" t="e">
        <f>#REF!</f>
        <v>#REF!</v>
      </c>
      <c r="DV51">
        <v>105</v>
      </c>
    </row>
    <row r="52" spans="23:126" x14ac:dyDescent="0.35">
      <c r="W52" s="107">
        <f>'Pg. 7'!$I$12</f>
        <v>0</v>
      </c>
      <c r="X52">
        <v>13195</v>
      </c>
      <c r="BC52" t="e">
        <f>#REF!</f>
        <v>#REF!</v>
      </c>
      <c r="BD52">
        <v>54</v>
      </c>
      <c r="BG52" t="e">
        <f>#REF!</f>
        <v>#REF!</v>
      </c>
      <c r="BH52">
        <v>332</v>
      </c>
      <c r="CA52" t="e">
        <f>#REF!</f>
        <v>#REF!</v>
      </c>
      <c r="CB52">
        <v>3193</v>
      </c>
      <c r="CE52" t="e">
        <f>#REF!</f>
        <v>#REF!</v>
      </c>
      <c r="CF52">
        <v>4272</v>
      </c>
      <c r="CG52" t="e">
        <f>#REF!</f>
        <v>#REF!</v>
      </c>
      <c r="CH52">
        <v>96</v>
      </c>
      <c r="CK52" t="e">
        <f>#REF!</f>
        <v>#REF!</v>
      </c>
      <c r="CL52">
        <v>126</v>
      </c>
      <c r="CS52" t="e">
        <f>#REF!</f>
        <v>#REF!</v>
      </c>
      <c r="CT52">
        <v>48</v>
      </c>
      <c r="CW52" t="e">
        <f>#REF!</f>
        <v>#REF!</v>
      </c>
      <c r="CX52">
        <v>267</v>
      </c>
      <c r="DC52" t="e">
        <f>#REF!</f>
        <v>#REF!</v>
      </c>
      <c r="DD52">
        <v>166</v>
      </c>
      <c r="DK52" t="e">
        <f>#REF!</f>
        <v>#REF!</v>
      </c>
      <c r="DL52">
        <v>276362</v>
      </c>
      <c r="DO52" t="e">
        <f>#REF!</f>
        <v>#REF!</v>
      </c>
      <c r="DP52">
        <v>280602</v>
      </c>
      <c r="DU52" t="e">
        <f>#REF!</f>
        <v>#REF!</v>
      </c>
      <c r="DV52">
        <v>106</v>
      </c>
    </row>
    <row r="53" spans="23:126" x14ac:dyDescent="0.35">
      <c r="W53" s="107">
        <f>'Pg. 7'!$J$12</f>
        <v>0</v>
      </c>
      <c r="X53">
        <v>13196</v>
      </c>
      <c r="BC53" t="e">
        <f>#REF!</f>
        <v>#REF!</v>
      </c>
      <c r="BD53">
        <v>55</v>
      </c>
      <c r="BG53" t="e">
        <f>#REF!</f>
        <v>#REF!</v>
      </c>
      <c r="BH53">
        <v>333</v>
      </c>
      <c r="CA53" t="e">
        <f>#REF!</f>
        <v>#REF!</v>
      </c>
      <c r="CB53">
        <v>3194</v>
      </c>
      <c r="CE53" t="e">
        <f>#REF!</f>
        <v>#REF!</v>
      </c>
      <c r="CF53">
        <v>4273</v>
      </c>
      <c r="CG53" t="e">
        <f>#REF!</f>
        <v>#REF!</v>
      </c>
      <c r="CH53">
        <v>97</v>
      </c>
      <c r="CK53" t="e">
        <f>#REF!</f>
        <v>#REF!</v>
      </c>
      <c r="CL53">
        <v>127</v>
      </c>
      <c r="CS53" t="e">
        <f>#REF!</f>
        <v>#REF!</v>
      </c>
      <c r="CT53">
        <v>49</v>
      </c>
      <c r="CW53" t="e">
        <f>#REF!</f>
        <v>#REF!</v>
      </c>
      <c r="CX53">
        <v>268</v>
      </c>
      <c r="DC53" t="e">
        <f>#REF!</f>
        <v>#REF!</v>
      </c>
      <c r="DD53">
        <v>167</v>
      </c>
      <c r="DK53" t="e">
        <f>#REF!</f>
        <v>#REF!</v>
      </c>
      <c r="DL53">
        <v>276363</v>
      </c>
      <c r="DO53" t="e">
        <f>#REF!</f>
        <v>#REF!</v>
      </c>
      <c r="DP53">
        <v>280603</v>
      </c>
      <c r="DU53" t="e">
        <f>#REF!</f>
        <v>#REF!</v>
      </c>
      <c r="DV53">
        <v>107</v>
      </c>
    </row>
    <row r="54" spans="23:126" x14ac:dyDescent="0.35">
      <c r="W54" s="107">
        <f>'Pg. 7'!$K$12</f>
        <v>0</v>
      </c>
      <c r="X54">
        <v>13197</v>
      </c>
      <c r="BC54" t="e">
        <f>#REF!</f>
        <v>#REF!</v>
      </c>
      <c r="BD54">
        <v>56</v>
      </c>
      <c r="BG54" t="e">
        <f>#REF!</f>
        <v>#REF!</v>
      </c>
      <c r="BH54">
        <v>334</v>
      </c>
      <c r="CA54" t="e">
        <f>#REF!</f>
        <v>#REF!</v>
      </c>
      <c r="CB54">
        <v>3195</v>
      </c>
      <c r="CE54" t="e">
        <f>#REF!</f>
        <v>#REF!</v>
      </c>
      <c r="CF54">
        <v>4274</v>
      </c>
      <c r="CG54" t="e">
        <f>#REF!</f>
        <v>#REF!</v>
      </c>
      <c r="CH54">
        <v>98</v>
      </c>
      <c r="CK54" t="e">
        <f>#REF!</f>
        <v>#REF!</v>
      </c>
      <c r="CL54">
        <v>128</v>
      </c>
      <c r="CS54" t="e">
        <f>#REF!</f>
        <v>#REF!</v>
      </c>
      <c r="CT54">
        <v>50</v>
      </c>
      <c r="CW54" t="e">
        <f>#REF!</f>
        <v>#REF!</v>
      </c>
      <c r="CX54">
        <v>269</v>
      </c>
      <c r="DC54" t="e">
        <f>#REF!</f>
        <v>#REF!</v>
      </c>
      <c r="DD54">
        <v>168</v>
      </c>
      <c r="DK54" t="e">
        <f>#REF!</f>
        <v>#REF!</v>
      </c>
      <c r="DL54">
        <v>276364</v>
      </c>
      <c r="DO54" t="e">
        <f>#REF!</f>
        <v>#REF!</v>
      </c>
      <c r="DP54">
        <v>280604</v>
      </c>
      <c r="DU54" t="e">
        <f>#REF!</f>
        <v>#REF!</v>
      </c>
      <c r="DV54">
        <v>108</v>
      </c>
    </row>
    <row r="55" spans="23:126" x14ac:dyDescent="0.35">
      <c r="W55" s="107">
        <f>'Pg. 7'!$L$12</f>
        <v>0</v>
      </c>
      <c r="X55">
        <v>13198</v>
      </c>
      <c r="BC55" t="e">
        <f>#REF!</f>
        <v>#REF!</v>
      </c>
      <c r="BD55">
        <v>57</v>
      </c>
      <c r="BG55" t="e">
        <f>#REF!</f>
        <v>#REF!</v>
      </c>
      <c r="BH55">
        <v>335</v>
      </c>
      <c r="CA55" t="e">
        <f>#REF!</f>
        <v>#REF!</v>
      </c>
      <c r="CB55">
        <v>3196</v>
      </c>
      <c r="CE55" t="e">
        <f>#REF!</f>
        <v>#REF!</v>
      </c>
      <c r="CF55">
        <v>4275</v>
      </c>
      <c r="CG55" t="e">
        <f>#REF!</f>
        <v>#REF!</v>
      </c>
      <c r="CH55">
        <v>99</v>
      </c>
      <c r="CK55" t="e">
        <f>#REF!</f>
        <v>#REF!</v>
      </c>
      <c r="CL55">
        <v>129</v>
      </c>
      <c r="CS55" t="e">
        <f>#REF!</f>
        <v>#REF!</v>
      </c>
      <c r="CT55">
        <v>51</v>
      </c>
      <c r="CW55" t="e">
        <f>#REF!</f>
        <v>#REF!</v>
      </c>
      <c r="CX55">
        <v>270</v>
      </c>
      <c r="DC55" t="e">
        <f>#REF!</f>
        <v>#REF!</v>
      </c>
      <c r="DD55">
        <v>169</v>
      </c>
      <c r="DK55" t="e">
        <f>#REF!</f>
        <v>#REF!</v>
      </c>
      <c r="DL55">
        <v>276365</v>
      </c>
      <c r="DO55" t="e">
        <f>#REF!</f>
        <v>#REF!</v>
      </c>
      <c r="DP55">
        <v>280605</v>
      </c>
      <c r="DU55" t="e">
        <f>#REF!</f>
        <v>#REF!</v>
      </c>
      <c r="DV55">
        <v>109</v>
      </c>
    </row>
    <row r="56" spans="23:126" x14ac:dyDescent="0.35">
      <c r="W56" s="107">
        <f>'Pg. 7'!$C$13</f>
        <v>0</v>
      </c>
      <c r="X56">
        <v>13199</v>
      </c>
      <c r="BC56" t="e">
        <f>#REF!</f>
        <v>#REF!</v>
      </c>
      <c r="BD56">
        <v>58</v>
      </c>
      <c r="BG56" t="e">
        <f>#REF!</f>
        <v>#REF!</v>
      </c>
      <c r="BH56">
        <v>336</v>
      </c>
      <c r="CA56" t="e">
        <f>#REF!</f>
        <v>#REF!</v>
      </c>
      <c r="CB56">
        <v>3197</v>
      </c>
      <c r="CE56" t="e">
        <f>#REF!</f>
        <v>#REF!</v>
      </c>
      <c r="CF56">
        <v>4276</v>
      </c>
      <c r="CG56" t="e">
        <f>#REF!</f>
        <v>#REF!</v>
      </c>
      <c r="CH56">
        <v>100</v>
      </c>
      <c r="CK56" t="e">
        <f>#REF!</f>
        <v>#REF!</v>
      </c>
      <c r="CL56">
        <v>130</v>
      </c>
      <c r="CS56" t="e">
        <f>#REF!</f>
        <v>#REF!</v>
      </c>
      <c r="CT56">
        <v>52</v>
      </c>
      <c r="CW56" t="e">
        <f>#REF!</f>
        <v>#REF!</v>
      </c>
      <c r="CX56">
        <v>271</v>
      </c>
      <c r="DC56" t="e">
        <f>#REF!</f>
        <v>#REF!</v>
      </c>
      <c r="DD56">
        <v>170</v>
      </c>
      <c r="DK56" t="e">
        <f>#REF!</f>
        <v>#REF!</v>
      </c>
      <c r="DL56">
        <v>276366</v>
      </c>
      <c r="DO56" t="e">
        <f>#REF!</f>
        <v>#REF!</v>
      </c>
      <c r="DP56">
        <v>280606</v>
      </c>
      <c r="DU56" t="e">
        <f>#REF!</f>
        <v>#REF!</v>
      </c>
      <c r="DV56">
        <v>112</v>
      </c>
    </row>
    <row r="57" spans="23:126" x14ac:dyDescent="0.35">
      <c r="W57" s="107">
        <f>'Pg. 7'!$D$13</f>
        <v>0</v>
      </c>
      <c r="X57">
        <v>13200</v>
      </c>
      <c r="BC57" t="e">
        <f>#REF!</f>
        <v>#REF!</v>
      </c>
      <c r="BD57">
        <v>59</v>
      </c>
      <c r="BG57" t="e">
        <f>#REF!</f>
        <v>#REF!</v>
      </c>
      <c r="BH57">
        <v>337</v>
      </c>
      <c r="CA57" t="e">
        <f>#REF!</f>
        <v>#REF!</v>
      </c>
      <c r="CB57">
        <v>3198</v>
      </c>
      <c r="CE57" t="e">
        <f>#REF!</f>
        <v>#REF!</v>
      </c>
      <c r="CF57">
        <v>4277</v>
      </c>
      <c r="CG57" t="e">
        <f>#REF!</f>
        <v>#REF!</v>
      </c>
      <c r="CH57">
        <v>105</v>
      </c>
      <c r="CK57" t="e">
        <f>#REF!</f>
        <v>#REF!</v>
      </c>
      <c r="CL57">
        <v>131</v>
      </c>
      <c r="CS57" t="e">
        <f>#REF!</f>
        <v>#REF!</v>
      </c>
      <c r="CT57">
        <v>53</v>
      </c>
      <c r="CW57" t="e">
        <f>#REF!</f>
        <v>#REF!</v>
      </c>
      <c r="CX57">
        <v>272</v>
      </c>
      <c r="DC57" t="e">
        <f>#REF!</f>
        <v>#REF!</v>
      </c>
      <c r="DD57">
        <v>171</v>
      </c>
      <c r="DK57" t="e">
        <f>#REF!</f>
        <v>#REF!</v>
      </c>
      <c r="DL57">
        <v>276367</v>
      </c>
      <c r="DO57" t="e">
        <f>#REF!</f>
        <v>#REF!</v>
      </c>
      <c r="DP57">
        <v>280607</v>
      </c>
      <c r="DU57" t="e">
        <f>#REF!</f>
        <v>#REF!</v>
      </c>
      <c r="DV57">
        <v>113</v>
      </c>
    </row>
    <row r="58" spans="23:126" x14ac:dyDescent="0.35">
      <c r="W58" s="107">
        <f>'Pg. 7'!$E$13</f>
        <v>0</v>
      </c>
      <c r="X58">
        <v>13201</v>
      </c>
      <c r="BC58" t="e">
        <f>#REF!</f>
        <v>#REF!</v>
      </c>
      <c r="BD58">
        <v>60</v>
      </c>
      <c r="BG58" t="e">
        <f>#REF!</f>
        <v>#REF!</v>
      </c>
      <c r="BH58">
        <v>338</v>
      </c>
      <c r="CA58" t="e">
        <f>#REF!</f>
        <v>#REF!</v>
      </c>
      <c r="CB58">
        <v>3199</v>
      </c>
      <c r="CE58" t="e">
        <f>#REF!</f>
        <v>#REF!</v>
      </c>
      <c r="CF58">
        <v>4278</v>
      </c>
      <c r="CG58" t="e">
        <f>#REF!</f>
        <v>#REF!</v>
      </c>
      <c r="CH58">
        <v>106</v>
      </c>
      <c r="CK58" t="e">
        <f>#REF!</f>
        <v>#REF!</v>
      </c>
      <c r="CL58">
        <v>132</v>
      </c>
      <c r="CS58" t="e">
        <f>#REF!</f>
        <v>#REF!</v>
      </c>
      <c r="CT58">
        <v>54</v>
      </c>
      <c r="CW58" t="e">
        <f>#REF!</f>
        <v>#REF!</v>
      </c>
      <c r="CX58">
        <v>273</v>
      </c>
      <c r="DC58" t="e">
        <f>#REF!</f>
        <v>#REF!</v>
      </c>
      <c r="DD58">
        <v>172</v>
      </c>
      <c r="DK58" t="e">
        <f>#REF!</f>
        <v>#REF!</v>
      </c>
      <c r="DL58">
        <v>276368</v>
      </c>
      <c r="DO58" t="e">
        <f>#REF!</f>
        <v>#REF!</v>
      </c>
      <c r="DP58">
        <v>280608</v>
      </c>
      <c r="DU58" t="e">
        <f>#REF!</f>
        <v>#REF!</v>
      </c>
      <c r="DV58">
        <v>116</v>
      </c>
    </row>
    <row r="59" spans="23:126" x14ac:dyDescent="0.35">
      <c r="W59" s="107">
        <f>'Pg. 7'!$F$13</f>
        <v>0</v>
      </c>
      <c r="X59">
        <v>13202</v>
      </c>
      <c r="BC59" t="e">
        <f>#REF!</f>
        <v>#REF!</v>
      </c>
      <c r="BD59">
        <v>61</v>
      </c>
      <c r="BG59" t="e">
        <f>#REF!</f>
        <v>#REF!</v>
      </c>
      <c r="BH59">
        <v>339</v>
      </c>
      <c r="CA59" t="e">
        <f>#REF!</f>
        <v>#REF!</v>
      </c>
      <c r="CB59">
        <v>3200</v>
      </c>
      <c r="CE59" t="e">
        <f>#REF!</f>
        <v>#REF!</v>
      </c>
      <c r="CF59">
        <v>4279</v>
      </c>
      <c r="CG59" t="e">
        <f>#REF!</f>
        <v>#REF!</v>
      </c>
      <c r="CH59">
        <v>107</v>
      </c>
      <c r="CK59" t="e">
        <f>#REF!</f>
        <v>#REF!</v>
      </c>
      <c r="CL59">
        <v>133</v>
      </c>
      <c r="CS59" t="e">
        <f>#REF!</f>
        <v>#REF!</v>
      </c>
      <c r="CT59">
        <v>55</v>
      </c>
      <c r="CW59" t="e">
        <f>#REF!</f>
        <v>#REF!</v>
      </c>
      <c r="CX59">
        <v>274</v>
      </c>
      <c r="DC59" t="e">
        <f>#REF!</f>
        <v>#REF!</v>
      </c>
      <c r="DD59">
        <v>173</v>
      </c>
      <c r="DK59" t="e">
        <f>#REF!</f>
        <v>#REF!</v>
      </c>
      <c r="DL59">
        <v>276369</v>
      </c>
      <c r="DO59" t="e">
        <f>#REF!</f>
        <v>#REF!</v>
      </c>
      <c r="DP59">
        <v>280609</v>
      </c>
      <c r="DU59" t="e">
        <f>#REF!</f>
        <v>#REF!</v>
      </c>
      <c r="DV59">
        <v>117</v>
      </c>
    </row>
    <row r="60" spans="23:126" x14ac:dyDescent="0.35">
      <c r="W60" s="107">
        <f>'Pg. 7'!$G$13</f>
        <v>11916.359224</v>
      </c>
      <c r="X60">
        <v>13203</v>
      </c>
      <c r="BC60" t="e">
        <f>#REF!</f>
        <v>#REF!</v>
      </c>
      <c r="BD60">
        <v>62</v>
      </c>
      <c r="BG60" t="e">
        <f>#REF!</f>
        <v>#REF!</v>
      </c>
      <c r="BH60">
        <v>340</v>
      </c>
      <c r="CA60" t="e">
        <f>#REF!</f>
        <v>#REF!</v>
      </c>
      <c r="CB60">
        <v>3201</v>
      </c>
      <c r="CE60" t="e">
        <f>#REF!</f>
        <v>#REF!</v>
      </c>
      <c r="CF60">
        <v>4280</v>
      </c>
      <c r="CG60" t="e">
        <f>#REF!</f>
        <v>#REF!</v>
      </c>
      <c r="CH60">
        <v>108</v>
      </c>
      <c r="CK60" t="e">
        <f>#REF!</f>
        <v>#REF!</v>
      </c>
      <c r="CL60">
        <v>134</v>
      </c>
      <c r="CS60" t="e">
        <f>#REF!</f>
        <v>#REF!</v>
      </c>
      <c r="CT60">
        <v>56</v>
      </c>
      <c r="CW60" t="e">
        <f>#REF!</f>
        <v>#REF!</v>
      </c>
      <c r="CX60">
        <v>275</v>
      </c>
      <c r="DC60" t="e">
        <f>#REF!</f>
        <v>#REF!</v>
      </c>
      <c r="DD60">
        <v>174</v>
      </c>
      <c r="DK60" t="e">
        <f>#REF!</f>
        <v>#REF!</v>
      </c>
      <c r="DL60">
        <v>276370</v>
      </c>
      <c r="DO60" t="e">
        <f>#REF!</f>
        <v>#REF!</v>
      </c>
      <c r="DP60">
        <v>280610</v>
      </c>
      <c r="DU60" t="e">
        <f>#REF!</f>
        <v>#REF!</v>
      </c>
      <c r="DV60">
        <v>118</v>
      </c>
    </row>
    <row r="61" spans="23:126" x14ac:dyDescent="0.35">
      <c r="W61" s="107">
        <f>'Pg. 7'!$H$13</f>
        <v>0</v>
      </c>
      <c r="X61">
        <v>13204</v>
      </c>
      <c r="BC61" t="e">
        <f>#REF!</f>
        <v>#REF!</v>
      </c>
      <c r="BD61">
        <v>63</v>
      </c>
      <c r="BG61" t="e">
        <f>#REF!</f>
        <v>#REF!</v>
      </c>
      <c r="BH61">
        <v>341</v>
      </c>
      <c r="CA61" t="e">
        <f>#REF!</f>
        <v>#REF!</v>
      </c>
      <c r="CB61">
        <v>3202</v>
      </c>
      <c r="CE61" t="e">
        <f>#REF!</f>
        <v>#REF!</v>
      </c>
      <c r="CF61">
        <v>4281</v>
      </c>
      <c r="CG61" t="e">
        <f>#REF!</f>
        <v>#REF!</v>
      </c>
      <c r="CH61">
        <v>109</v>
      </c>
      <c r="CK61" t="e">
        <f>#REF!</f>
        <v>#REF!</v>
      </c>
      <c r="CL61">
        <v>135</v>
      </c>
      <c r="CS61" t="e">
        <f>#REF!</f>
        <v>#REF!</v>
      </c>
      <c r="CT61">
        <v>57</v>
      </c>
      <c r="CW61" t="e">
        <f>#REF!</f>
        <v>#REF!</v>
      </c>
      <c r="CX61">
        <v>276</v>
      </c>
      <c r="DC61" t="e">
        <f>#REF!</f>
        <v>#REF!</v>
      </c>
      <c r="DD61">
        <v>176</v>
      </c>
      <c r="DK61" t="e">
        <f>#REF!</f>
        <v>#REF!</v>
      </c>
      <c r="DL61">
        <v>276371</v>
      </c>
      <c r="DO61" t="e">
        <f>#REF!</f>
        <v>#REF!</v>
      </c>
      <c r="DP61">
        <v>280611</v>
      </c>
      <c r="DU61" t="e">
        <f>#REF!</f>
        <v>#REF!</v>
      </c>
      <c r="DV61">
        <v>119</v>
      </c>
    </row>
    <row r="62" spans="23:126" x14ac:dyDescent="0.35">
      <c r="W62" s="107">
        <f>'Pg. 7'!$I$13</f>
        <v>0</v>
      </c>
      <c r="X62">
        <v>13205</v>
      </c>
      <c r="BC62" t="e">
        <f>#REF!</f>
        <v>#REF!</v>
      </c>
      <c r="BD62">
        <v>64</v>
      </c>
      <c r="BG62" t="e">
        <f>#REF!</f>
        <v>#REF!</v>
      </c>
      <c r="BH62">
        <v>342</v>
      </c>
      <c r="CA62" t="e">
        <f>#REF!</f>
        <v>#REF!</v>
      </c>
      <c r="CB62">
        <v>3203</v>
      </c>
      <c r="CE62" t="e">
        <f>#REF!</f>
        <v>#REF!</v>
      </c>
      <c r="CF62">
        <v>4282</v>
      </c>
      <c r="CG62" t="e">
        <f>#REF!</f>
        <v>#REF!</v>
      </c>
      <c r="CH62">
        <v>110</v>
      </c>
      <c r="CK62" t="e">
        <f>#REF!</f>
        <v>#REF!</v>
      </c>
      <c r="CL62">
        <v>136</v>
      </c>
      <c r="CS62" t="e">
        <f>#REF!</f>
        <v>#REF!</v>
      </c>
      <c r="CT62">
        <v>58</v>
      </c>
      <c r="CW62" t="e">
        <f>#REF!</f>
        <v>#REF!</v>
      </c>
      <c r="CX62">
        <v>277</v>
      </c>
      <c r="DK62" t="e">
        <f>#REF!</f>
        <v>#REF!</v>
      </c>
      <c r="DL62">
        <v>276372</v>
      </c>
      <c r="DO62" t="e">
        <f>#REF!</f>
        <v>#REF!</v>
      </c>
      <c r="DP62">
        <v>280612</v>
      </c>
      <c r="DU62" t="e">
        <f>#REF!</f>
        <v>#REF!</v>
      </c>
      <c r="DV62">
        <v>120</v>
      </c>
    </row>
    <row r="63" spans="23:126" x14ac:dyDescent="0.35">
      <c r="W63" s="107">
        <f>'Pg. 7'!$J$13</f>
        <v>0</v>
      </c>
      <c r="X63">
        <v>13206</v>
      </c>
      <c r="BC63" t="e">
        <f>#REF!</f>
        <v>#REF!</v>
      </c>
      <c r="BD63">
        <v>65</v>
      </c>
      <c r="BG63" t="e">
        <f>#REF!</f>
        <v>#REF!</v>
      </c>
      <c r="BH63">
        <v>343</v>
      </c>
      <c r="CA63" t="e">
        <f>#REF!</f>
        <v>#REF!</v>
      </c>
      <c r="CB63">
        <v>3204</v>
      </c>
      <c r="CE63" t="e">
        <f>#REF!</f>
        <v>#REF!</v>
      </c>
      <c r="CF63">
        <v>4283</v>
      </c>
      <c r="CG63" t="e">
        <f>#REF!</f>
        <v>#REF!</v>
      </c>
      <c r="CH63">
        <v>111</v>
      </c>
      <c r="CK63" t="e">
        <f>#REF!</f>
        <v>#REF!</v>
      </c>
      <c r="CL63">
        <v>137</v>
      </c>
      <c r="CS63" t="e">
        <f>#REF!</f>
        <v>#REF!</v>
      </c>
      <c r="CT63">
        <v>59</v>
      </c>
      <c r="CW63" t="e">
        <f>#REF!</f>
        <v>#REF!</v>
      </c>
      <c r="CX63">
        <v>278</v>
      </c>
      <c r="DK63" t="e">
        <f>#REF!</f>
        <v>#REF!</v>
      </c>
      <c r="DL63">
        <v>276373</v>
      </c>
      <c r="DO63" t="e">
        <f>#REF!</f>
        <v>#REF!</v>
      </c>
      <c r="DP63">
        <v>280613</v>
      </c>
      <c r="DU63" t="e">
        <f>#REF!</f>
        <v>#REF!</v>
      </c>
      <c r="DV63">
        <v>121</v>
      </c>
    </row>
    <row r="64" spans="23:126" x14ac:dyDescent="0.35">
      <c r="W64" s="107">
        <f>'Pg. 7'!$K$13</f>
        <v>0</v>
      </c>
      <c r="X64">
        <v>13207</v>
      </c>
      <c r="BC64" t="e">
        <f>#REF!</f>
        <v>#REF!</v>
      </c>
      <c r="BD64">
        <v>66</v>
      </c>
      <c r="BG64" t="e">
        <f>#REF!</f>
        <v>#REF!</v>
      </c>
      <c r="BH64">
        <v>344</v>
      </c>
      <c r="CA64" t="e">
        <f>#REF!</f>
        <v>#REF!</v>
      </c>
      <c r="CB64">
        <v>3205</v>
      </c>
      <c r="CE64" t="e">
        <f>#REF!</f>
        <v>#REF!</v>
      </c>
      <c r="CF64">
        <v>4284</v>
      </c>
      <c r="CG64" t="e">
        <f>#REF!</f>
        <v>#REF!</v>
      </c>
      <c r="CH64">
        <v>112</v>
      </c>
      <c r="CK64" t="e">
        <f>#REF!</f>
        <v>#REF!</v>
      </c>
      <c r="CL64">
        <v>138</v>
      </c>
      <c r="CS64" t="e">
        <f>#REF!</f>
        <v>#REF!</v>
      </c>
      <c r="CT64">
        <v>60</v>
      </c>
      <c r="CW64" t="e">
        <f>#REF!</f>
        <v>#REF!</v>
      </c>
      <c r="CX64">
        <v>279</v>
      </c>
      <c r="DK64" t="e">
        <f>#REF!</f>
        <v>#REF!</v>
      </c>
      <c r="DL64">
        <v>276374</v>
      </c>
      <c r="DO64" t="e">
        <f>#REF!</f>
        <v>#REF!</v>
      </c>
      <c r="DP64">
        <v>280614</v>
      </c>
      <c r="DU64" t="e">
        <f>#REF!</f>
        <v>#REF!</v>
      </c>
      <c r="DV64">
        <v>122</v>
      </c>
    </row>
    <row r="65" spans="23:126" x14ac:dyDescent="0.35">
      <c r="W65" s="107">
        <f>'Pg. 7'!$L$13</f>
        <v>6374.8450999999986</v>
      </c>
      <c r="X65">
        <v>13208</v>
      </c>
      <c r="BC65" t="e">
        <f>#REF!</f>
        <v>#REF!</v>
      </c>
      <c r="BD65">
        <v>67</v>
      </c>
      <c r="BG65" t="e">
        <f>#REF!</f>
        <v>#REF!</v>
      </c>
      <c r="BH65">
        <v>345</v>
      </c>
      <c r="CA65" t="e">
        <f>#REF!</f>
        <v>#REF!</v>
      </c>
      <c r="CB65">
        <v>3206</v>
      </c>
      <c r="CE65" t="e">
        <f>#REF!</f>
        <v>#REF!</v>
      </c>
      <c r="CF65">
        <v>4285</v>
      </c>
      <c r="CG65" t="e">
        <f>#REF!</f>
        <v>#REF!</v>
      </c>
      <c r="CH65">
        <v>149</v>
      </c>
      <c r="CK65" t="e">
        <f>#REF!</f>
        <v>#REF!</v>
      </c>
      <c r="CL65">
        <v>139</v>
      </c>
      <c r="CS65" t="e">
        <f>#REF!</f>
        <v>#REF!</v>
      </c>
      <c r="CT65">
        <v>61</v>
      </c>
      <c r="CW65" t="e">
        <f>#REF!</f>
        <v>#REF!</v>
      </c>
      <c r="CX65">
        <v>280</v>
      </c>
      <c r="DK65" t="e">
        <f>#REF!</f>
        <v>#REF!</v>
      </c>
      <c r="DL65">
        <v>276375</v>
      </c>
      <c r="DO65" t="e">
        <f>#REF!</f>
        <v>#REF!</v>
      </c>
      <c r="DP65">
        <v>280615</v>
      </c>
      <c r="DU65" t="e">
        <f>#REF!</f>
        <v>#REF!</v>
      </c>
      <c r="DV65">
        <v>123</v>
      </c>
    </row>
    <row r="66" spans="23:126" x14ac:dyDescent="0.35">
      <c r="W66" s="107">
        <f>'Pg. 7'!$C$14</f>
        <v>673803.75158269226</v>
      </c>
      <c r="X66">
        <v>13209</v>
      </c>
      <c r="BC66" t="e">
        <f>#REF!</f>
        <v>#REF!</v>
      </c>
      <c r="BD66">
        <v>68</v>
      </c>
      <c r="BG66" t="e">
        <f>#REF!</f>
        <v>#REF!</v>
      </c>
      <c r="BH66">
        <v>346</v>
      </c>
      <c r="CA66" t="e">
        <f>#REF!</f>
        <v>#REF!</v>
      </c>
      <c r="CB66">
        <v>3207</v>
      </c>
      <c r="CE66" t="e">
        <f>#REF!</f>
        <v>#REF!</v>
      </c>
      <c r="CF66">
        <v>4286</v>
      </c>
      <c r="CG66" t="e">
        <f>#REF!</f>
        <v>#REF!</v>
      </c>
      <c r="CH66">
        <v>150</v>
      </c>
      <c r="CK66" t="e">
        <f>#REF!</f>
        <v>#REF!</v>
      </c>
      <c r="CL66">
        <v>140</v>
      </c>
      <c r="CS66" t="e">
        <f>#REF!</f>
        <v>#REF!</v>
      </c>
      <c r="CT66">
        <v>62</v>
      </c>
      <c r="CW66" t="e">
        <f>#REF!</f>
        <v>#REF!</v>
      </c>
      <c r="CX66">
        <v>281</v>
      </c>
      <c r="DK66" t="e">
        <f>#REF!</f>
        <v>#REF!</v>
      </c>
      <c r="DL66">
        <v>276376</v>
      </c>
      <c r="DO66" t="e">
        <f>#REF!</f>
        <v>#REF!</v>
      </c>
      <c r="DP66">
        <v>280616</v>
      </c>
    </row>
    <row r="67" spans="23:126" x14ac:dyDescent="0.35">
      <c r="W67" s="107">
        <f>'Pg. 7'!$D$14</f>
        <v>60860.692666999988</v>
      </c>
      <c r="X67">
        <v>13210</v>
      </c>
      <c r="BC67" t="e">
        <f>#REF!</f>
        <v>#REF!</v>
      </c>
      <c r="BD67">
        <v>69</v>
      </c>
      <c r="BG67" t="e">
        <f>#REF!</f>
        <v>#REF!</v>
      </c>
      <c r="BH67">
        <v>347</v>
      </c>
      <c r="CA67" t="e">
        <f>#REF!</f>
        <v>#REF!</v>
      </c>
      <c r="CB67">
        <v>3208</v>
      </c>
      <c r="CE67" t="e">
        <f>#REF!</f>
        <v>#REF!</v>
      </c>
      <c r="CF67">
        <v>4287</v>
      </c>
      <c r="CG67" t="e">
        <f>#REF!</f>
        <v>#REF!</v>
      </c>
      <c r="CH67">
        <v>151</v>
      </c>
      <c r="CK67" t="e">
        <f>#REF!</f>
        <v>#REF!</v>
      </c>
      <c r="CL67">
        <v>141</v>
      </c>
      <c r="CS67" t="e">
        <f>#REF!</f>
        <v>#REF!</v>
      </c>
      <c r="CT67">
        <v>63</v>
      </c>
      <c r="CW67" t="e">
        <f>#REF!</f>
        <v>#REF!</v>
      </c>
      <c r="CX67">
        <v>282</v>
      </c>
      <c r="DK67" t="e">
        <f>#REF!</f>
        <v>#REF!</v>
      </c>
      <c r="DL67">
        <v>276377</v>
      </c>
      <c r="DO67" t="e">
        <f>#REF!</f>
        <v>#REF!</v>
      </c>
      <c r="DP67">
        <v>280617</v>
      </c>
    </row>
    <row r="68" spans="23:126" x14ac:dyDescent="0.35">
      <c r="W68" s="107">
        <f>'Pg. 7'!$E$14</f>
        <v>404874.99299655156</v>
      </c>
      <c r="X68">
        <v>13211</v>
      </c>
      <c r="BC68" t="e">
        <f>#REF!</f>
        <v>#REF!</v>
      </c>
      <c r="BD68">
        <v>70</v>
      </c>
      <c r="BG68" t="e">
        <f>#REF!</f>
        <v>#REF!</v>
      </c>
      <c r="BH68">
        <v>348</v>
      </c>
      <c r="CA68" t="e">
        <f>#REF!</f>
        <v>#REF!</v>
      </c>
      <c r="CB68">
        <v>3209</v>
      </c>
      <c r="CE68" t="e">
        <f>#REF!</f>
        <v>#REF!</v>
      </c>
      <c r="CF68">
        <v>4288</v>
      </c>
      <c r="CG68" t="e">
        <f>#REF!</f>
        <v>#REF!</v>
      </c>
      <c r="CH68">
        <v>152</v>
      </c>
      <c r="CK68" t="e">
        <f>#REF!</f>
        <v>#REF!</v>
      </c>
      <c r="CL68">
        <v>142</v>
      </c>
      <c r="CS68" t="e">
        <f>#REF!</f>
        <v>#REF!</v>
      </c>
      <c r="CT68">
        <v>64</v>
      </c>
      <c r="CW68" t="e">
        <f>#REF!</f>
        <v>#REF!</v>
      </c>
      <c r="CX68">
        <v>283</v>
      </c>
      <c r="DK68" t="e">
        <f>#REF!</f>
        <v>#REF!</v>
      </c>
      <c r="DL68">
        <v>276378</v>
      </c>
      <c r="DO68" t="e">
        <f>#REF!</f>
        <v>#REF!</v>
      </c>
      <c r="DP68">
        <v>280618</v>
      </c>
    </row>
    <row r="69" spans="23:126" x14ac:dyDescent="0.35">
      <c r="W69" s="107">
        <f>'Pg. 7'!$F$14</f>
        <v>199560.65908099999</v>
      </c>
      <c r="X69">
        <v>13212</v>
      </c>
      <c r="BC69" t="e">
        <f>#REF!</f>
        <v>#REF!</v>
      </c>
      <c r="BD69">
        <v>71</v>
      </c>
      <c r="BG69" t="e">
        <f>#REF!</f>
        <v>#REF!</v>
      </c>
      <c r="BH69">
        <v>349</v>
      </c>
      <c r="CA69" t="e">
        <f>#REF!</f>
        <v>#REF!</v>
      </c>
      <c r="CB69">
        <v>3210</v>
      </c>
      <c r="CE69" t="e">
        <f>#REF!</f>
        <v>#REF!</v>
      </c>
      <c r="CF69">
        <v>4289</v>
      </c>
      <c r="CG69" t="e">
        <f>#REF!</f>
        <v>#REF!</v>
      </c>
      <c r="CH69">
        <v>153</v>
      </c>
      <c r="CK69" t="e">
        <f>#REF!</f>
        <v>#REF!</v>
      </c>
      <c r="CL69">
        <v>143</v>
      </c>
      <c r="CS69" t="e">
        <f>#REF!</f>
        <v>#REF!</v>
      </c>
      <c r="CT69">
        <v>65</v>
      </c>
      <c r="CW69" t="e">
        <f>#REF!</f>
        <v>#REF!</v>
      </c>
      <c r="CX69">
        <v>284</v>
      </c>
      <c r="DK69" t="e">
        <f>#REF!</f>
        <v>#REF!</v>
      </c>
      <c r="DL69">
        <v>276379</v>
      </c>
      <c r="DO69" t="e">
        <f>#REF!</f>
        <v>#REF!</v>
      </c>
      <c r="DP69">
        <v>280619</v>
      </c>
    </row>
    <row r="70" spans="23:126" x14ac:dyDescent="0.35">
      <c r="W70" s="107">
        <f>'Pg. 7'!$G$14</f>
        <v>275668.609168</v>
      </c>
      <c r="X70">
        <v>13213</v>
      </c>
      <c r="BC70" t="e">
        <f>#REF!</f>
        <v>#REF!</v>
      </c>
      <c r="BD70">
        <v>72</v>
      </c>
      <c r="BG70" t="e">
        <f>#REF!</f>
        <v>#REF!</v>
      </c>
      <c r="BH70">
        <v>350</v>
      </c>
      <c r="CA70" t="e">
        <f>#REF!</f>
        <v>#REF!</v>
      </c>
      <c r="CB70">
        <v>3211</v>
      </c>
      <c r="CE70" t="e">
        <f>#REF!</f>
        <v>#REF!</v>
      </c>
      <c r="CF70">
        <v>4290</v>
      </c>
      <c r="CG70" t="e">
        <f>#REF!</f>
        <v>#REF!</v>
      </c>
      <c r="CH70">
        <v>154</v>
      </c>
      <c r="CK70" t="e">
        <f>#REF!</f>
        <v>#REF!</v>
      </c>
      <c r="CL70">
        <v>144</v>
      </c>
      <c r="CS70" t="e">
        <f>#REF!</f>
        <v>#REF!</v>
      </c>
      <c r="CT70">
        <v>66</v>
      </c>
      <c r="CW70" t="e">
        <f>#REF!</f>
        <v>#REF!</v>
      </c>
      <c r="CX70">
        <v>285</v>
      </c>
      <c r="DK70" t="e">
        <f>#REF!</f>
        <v>#REF!</v>
      </c>
      <c r="DL70">
        <v>276380</v>
      </c>
      <c r="DO70" t="e">
        <f>#REF!</f>
        <v>#REF!</v>
      </c>
      <c r="DP70">
        <v>280620</v>
      </c>
    </row>
    <row r="71" spans="23:126" x14ac:dyDescent="0.35">
      <c r="W71" s="107">
        <f>'Pg. 7'!$H$14</f>
        <v>0</v>
      </c>
      <c r="X71">
        <v>13214</v>
      </c>
      <c r="BC71" t="e">
        <f>#REF!</f>
        <v>#REF!</v>
      </c>
      <c r="BD71">
        <v>73</v>
      </c>
      <c r="BG71" t="e">
        <f>#REF!</f>
        <v>#REF!</v>
      </c>
      <c r="BH71">
        <v>351</v>
      </c>
      <c r="CA71" t="e">
        <f>#REF!</f>
        <v>#REF!</v>
      </c>
      <c r="CB71">
        <v>3212</v>
      </c>
      <c r="CE71" t="e">
        <f>#REF!</f>
        <v>#REF!</v>
      </c>
      <c r="CF71">
        <v>4291</v>
      </c>
      <c r="CG71" t="e">
        <f>#REF!</f>
        <v>#REF!</v>
      </c>
      <c r="CH71">
        <v>155</v>
      </c>
      <c r="CK71" t="e">
        <f>#REF!</f>
        <v>#REF!</v>
      </c>
      <c r="CL71">
        <v>145</v>
      </c>
      <c r="CS71" t="e">
        <f>#REF!</f>
        <v>#REF!</v>
      </c>
      <c r="CT71">
        <v>67</v>
      </c>
      <c r="CW71" t="e">
        <f>#REF!</f>
        <v>#REF!</v>
      </c>
      <c r="CX71">
        <v>286</v>
      </c>
      <c r="DK71" t="e">
        <f>#REF!</f>
        <v>#REF!</v>
      </c>
      <c r="DL71">
        <v>276381</v>
      </c>
      <c r="DO71" t="e">
        <f>#REF!</f>
        <v>#REF!</v>
      </c>
      <c r="DP71">
        <v>280621</v>
      </c>
    </row>
    <row r="72" spans="23:126" x14ac:dyDescent="0.35">
      <c r="W72" s="107">
        <f>'Pg. 7'!$I$14</f>
        <v>80632.600200000001</v>
      </c>
      <c r="X72">
        <v>13215</v>
      </c>
      <c r="BC72" t="e">
        <f>#REF!</f>
        <v>#REF!</v>
      </c>
      <c r="BD72">
        <v>74</v>
      </c>
      <c r="BG72" t="e">
        <f>#REF!</f>
        <v>#REF!</v>
      </c>
      <c r="BH72">
        <v>352</v>
      </c>
      <c r="CA72" t="e">
        <f>#REF!</f>
        <v>#REF!</v>
      </c>
      <c r="CB72">
        <v>3213</v>
      </c>
      <c r="CE72" t="e">
        <f>#REF!</f>
        <v>#REF!</v>
      </c>
      <c r="CF72">
        <v>4292</v>
      </c>
      <c r="CG72" t="e">
        <f>#REF!</f>
        <v>#REF!</v>
      </c>
      <c r="CH72">
        <v>156</v>
      </c>
      <c r="CK72" t="e">
        <f>#REF!</f>
        <v>#REF!</v>
      </c>
      <c r="CL72">
        <v>146</v>
      </c>
      <c r="CS72" t="e">
        <f>#REF!</f>
        <v>#REF!</v>
      </c>
      <c r="CT72">
        <v>68</v>
      </c>
      <c r="CW72" t="e">
        <f>#REF!</f>
        <v>#REF!</v>
      </c>
      <c r="CX72">
        <v>287</v>
      </c>
      <c r="DK72" t="e">
        <f>#REF!</f>
        <v>#REF!</v>
      </c>
      <c r="DL72">
        <v>276382</v>
      </c>
      <c r="DO72" t="e">
        <f>#REF!</f>
        <v>#REF!</v>
      </c>
      <c r="DP72">
        <v>280622</v>
      </c>
    </row>
    <row r="73" spans="23:126" x14ac:dyDescent="0.35">
      <c r="W73" s="107">
        <f>'Pg. 7'!$J$14</f>
        <v>0</v>
      </c>
      <c r="X73">
        <v>13216</v>
      </c>
      <c r="BC73" t="e">
        <f>#REF!</f>
        <v>#REF!</v>
      </c>
      <c r="BD73">
        <v>75</v>
      </c>
      <c r="BG73" t="e">
        <f>#REF!</f>
        <v>#REF!</v>
      </c>
      <c r="BH73">
        <v>353</v>
      </c>
      <c r="CA73" t="e">
        <f>#REF!</f>
        <v>#REF!</v>
      </c>
      <c r="CB73">
        <v>3214</v>
      </c>
      <c r="CE73" t="e">
        <f>#REF!</f>
        <v>#REF!</v>
      </c>
      <c r="CF73">
        <v>4293</v>
      </c>
      <c r="CG73" t="e">
        <f>#REF!</f>
        <v>#REF!</v>
      </c>
      <c r="CH73">
        <v>157</v>
      </c>
      <c r="CK73" t="e">
        <f>#REF!</f>
        <v>#REF!</v>
      </c>
      <c r="CL73">
        <v>147</v>
      </c>
      <c r="CS73" t="e">
        <f>#REF!</f>
        <v>#REF!</v>
      </c>
      <c r="CT73">
        <v>69</v>
      </c>
      <c r="CW73" t="e">
        <f>#REF!</f>
        <v>#REF!</v>
      </c>
      <c r="CX73">
        <v>288</v>
      </c>
      <c r="DK73" t="e">
        <f>#REF!</f>
        <v>#REF!</v>
      </c>
      <c r="DL73">
        <v>276383</v>
      </c>
      <c r="DO73" t="e">
        <f>#REF!</f>
        <v>#REF!</v>
      </c>
      <c r="DP73">
        <v>280623</v>
      </c>
    </row>
    <row r="74" spans="23:126" x14ac:dyDescent="0.35">
      <c r="W74" s="107">
        <f>'Pg. 7'!$K$14</f>
        <v>0</v>
      </c>
      <c r="X74">
        <v>13217</v>
      </c>
      <c r="BC74" t="e">
        <f>#REF!</f>
        <v>#REF!</v>
      </c>
      <c r="BD74">
        <v>76</v>
      </c>
      <c r="BG74" t="e">
        <f>#REF!</f>
        <v>#REF!</v>
      </c>
      <c r="BH74">
        <v>354</v>
      </c>
      <c r="CA74" t="e">
        <f>#REF!</f>
        <v>#REF!</v>
      </c>
      <c r="CB74">
        <v>3215</v>
      </c>
      <c r="CE74" t="e">
        <f>#REF!</f>
        <v>#REF!</v>
      </c>
      <c r="CF74">
        <v>4294</v>
      </c>
      <c r="CG74" t="e">
        <f>#REF!</f>
        <v>#REF!</v>
      </c>
      <c r="CH74">
        <v>158</v>
      </c>
      <c r="CK74" t="e">
        <f>#REF!</f>
        <v>#REF!</v>
      </c>
      <c r="CL74">
        <v>148</v>
      </c>
      <c r="CS74" t="e">
        <f>#REF!</f>
        <v>#REF!</v>
      </c>
      <c r="CT74">
        <v>70</v>
      </c>
      <c r="CW74" t="e">
        <f>#REF!</f>
        <v>#REF!</v>
      </c>
      <c r="CX74">
        <v>289</v>
      </c>
      <c r="DK74" t="e">
        <f>#REF!</f>
        <v>#REF!</v>
      </c>
      <c r="DL74">
        <v>276384</v>
      </c>
      <c r="DO74" t="e">
        <f>#REF!</f>
        <v>#REF!</v>
      </c>
      <c r="DP74">
        <v>280624</v>
      </c>
    </row>
    <row r="75" spans="23:126" x14ac:dyDescent="0.35">
      <c r="W75" s="107">
        <f>'Pg. 7'!$L$14</f>
        <v>61450.199276999905</v>
      </c>
      <c r="X75">
        <v>13218</v>
      </c>
      <c r="BC75" t="e">
        <f>#REF!</f>
        <v>#REF!</v>
      </c>
      <c r="BD75">
        <v>77</v>
      </c>
      <c r="BG75" t="e">
        <f>#REF!</f>
        <v>#REF!</v>
      </c>
      <c r="BH75">
        <v>355</v>
      </c>
      <c r="CA75" t="e">
        <f>#REF!</f>
        <v>#REF!</v>
      </c>
      <c r="CB75">
        <v>3216</v>
      </c>
      <c r="CE75" t="e">
        <f>#REF!</f>
        <v>#REF!</v>
      </c>
      <c r="CF75">
        <v>4295</v>
      </c>
      <c r="CG75" t="e">
        <f>#REF!</f>
        <v>#REF!</v>
      </c>
      <c r="CH75">
        <v>159</v>
      </c>
      <c r="CK75" t="e">
        <f>#REF!</f>
        <v>#REF!</v>
      </c>
      <c r="CL75">
        <v>161</v>
      </c>
      <c r="CS75" t="e">
        <f>#REF!</f>
        <v>#REF!</v>
      </c>
      <c r="CT75">
        <v>71</v>
      </c>
      <c r="CW75" t="e">
        <f>#REF!</f>
        <v>#REF!</v>
      </c>
      <c r="CX75">
        <v>290</v>
      </c>
      <c r="DK75" t="e">
        <f>#REF!</f>
        <v>#REF!</v>
      </c>
      <c r="DL75">
        <v>276385</v>
      </c>
      <c r="DO75" t="e">
        <f>#REF!</f>
        <v>#REF!</v>
      </c>
      <c r="DP75">
        <v>280625</v>
      </c>
    </row>
    <row r="76" spans="23:126" x14ac:dyDescent="0.35">
      <c r="W76" s="107">
        <f>'Pg. 7'!$M$8</f>
        <v>628048.08277692297</v>
      </c>
      <c r="X76">
        <v>13220</v>
      </c>
      <c r="BC76" t="e">
        <f>#REF!</f>
        <v>#REF!</v>
      </c>
      <c r="BD76">
        <v>78</v>
      </c>
      <c r="BG76" t="e">
        <f>#REF!</f>
        <v>#REF!</v>
      </c>
      <c r="BH76">
        <v>356</v>
      </c>
      <c r="CA76" t="e">
        <f>#REF!</f>
        <v>#REF!</v>
      </c>
      <c r="CB76">
        <v>3217</v>
      </c>
      <c r="CE76" t="e">
        <f>#REF!</f>
        <v>#REF!</v>
      </c>
      <c r="CF76">
        <v>4296</v>
      </c>
      <c r="CG76" t="e">
        <f>#REF!</f>
        <v>#REF!</v>
      </c>
      <c r="CH76">
        <v>165</v>
      </c>
      <c r="CK76" t="e">
        <f>#REF!</f>
        <v>#REF!</v>
      </c>
      <c r="CL76">
        <v>162</v>
      </c>
      <c r="CS76" t="e">
        <f>#REF!</f>
        <v>#REF!</v>
      </c>
      <c r="CT76">
        <v>72</v>
      </c>
      <c r="CW76" t="e">
        <f>#REF!</f>
        <v>#REF!</v>
      </c>
      <c r="CX76">
        <v>291</v>
      </c>
      <c r="DK76" t="e">
        <f>#REF!</f>
        <v>#REF!</v>
      </c>
      <c r="DL76">
        <v>276386</v>
      </c>
      <c r="DO76" t="e">
        <f>#REF!</f>
        <v>#REF!</v>
      </c>
      <c r="DP76">
        <v>280626</v>
      </c>
    </row>
    <row r="77" spans="23:126" x14ac:dyDescent="0.35">
      <c r="W77" s="107">
        <f>'Pg. 7'!$M$9</f>
        <v>207750.25724441928</v>
      </c>
      <c r="X77">
        <v>13221</v>
      </c>
      <c r="BC77" t="e">
        <f>#REF!</f>
        <v>#REF!</v>
      </c>
      <c r="BD77">
        <v>79</v>
      </c>
      <c r="BG77" t="e">
        <f>#REF!</f>
        <v>#REF!</v>
      </c>
      <c r="BH77">
        <v>357</v>
      </c>
      <c r="CA77" t="e">
        <f>#REF!</f>
        <v>#REF!</v>
      </c>
      <c r="CB77">
        <v>3218</v>
      </c>
      <c r="CE77" t="e">
        <f>#REF!</f>
        <v>#REF!</v>
      </c>
      <c r="CF77">
        <v>4297</v>
      </c>
      <c r="CK77" t="e">
        <f>#REF!</f>
        <v>#REF!</v>
      </c>
      <c r="CL77">
        <v>163</v>
      </c>
      <c r="CS77" t="e">
        <f>#REF!</f>
        <v>#REF!</v>
      </c>
      <c r="CT77">
        <v>73</v>
      </c>
      <c r="CW77" t="e">
        <f>#REF!</f>
        <v>#REF!</v>
      </c>
      <c r="CX77">
        <v>292</v>
      </c>
      <c r="DK77" t="e">
        <f>#REF!</f>
        <v>#REF!</v>
      </c>
      <c r="DL77">
        <v>276387</v>
      </c>
      <c r="DO77" t="e">
        <f>#REF!</f>
        <v>#REF!</v>
      </c>
      <c r="DP77">
        <v>280627</v>
      </c>
    </row>
    <row r="78" spans="23:126" x14ac:dyDescent="0.35">
      <c r="W78" s="107">
        <f>'Pg. 7'!$M$10</f>
        <v>867183.47732890141</v>
      </c>
      <c r="X78">
        <v>13222</v>
      </c>
      <c r="BC78" t="e">
        <f>#REF!</f>
        <v>#REF!</v>
      </c>
      <c r="BD78">
        <v>80</v>
      </c>
      <c r="BG78" t="e">
        <f>#REF!</f>
        <v>#REF!</v>
      </c>
      <c r="BH78">
        <v>358</v>
      </c>
      <c r="CA78" t="e">
        <f>#REF!</f>
        <v>#REF!</v>
      </c>
      <c r="CB78">
        <v>3219</v>
      </c>
      <c r="CE78" t="e">
        <f>#REF!</f>
        <v>#REF!</v>
      </c>
      <c r="CF78">
        <v>4298</v>
      </c>
      <c r="CK78" t="e">
        <f>#REF!</f>
        <v>#REF!</v>
      </c>
      <c r="CL78">
        <v>164</v>
      </c>
      <c r="CS78" t="e">
        <f>#REF!</f>
        <v>#REF!</v>
      </c>
      <c r="CT78">
        <v>74</v>
      </c>
      <c r="CW78" t="e">
        <f>#REF!</f>
        <v>#REF!</v>
      </c>
      <c r="CX78">
        <v>293</v>
      </c>
      <c r="DK78" t="e">
        <f>#REF!</f>
        <v>#REF!</v>
      </c>
      <c r="DL78">
        <v>276388</v>
      </c>
      <c r="DO78" t="e">
        <f>#REF!</f>
        <v>#REF!</v>
      </c>
      <c r="DP78">
        <v>280628</v>
      </c>
    </row>
    <row r="79" spans="23:126" x14ac:dyDescent="0.35">
      <c r="W79" s="107">
        <f>'Pg. 7'!$M$11</f>
        <v>35578.483297999999</v>
      </c>
      <c r="X79">
        <v>13224</v>
      </c>
      <c r="BC79" t="e">
        <f>#REF!</f>
        <v>#REF!</v>
      </c>
      <c r="BD79">
        <v>81</v>
      </c>
      <c r="BG79" t="e">
        <f>#REF!</f>
        <v>#REF!</v>
      </c>
      <c r="BH79">
        <v>359</v>
      </c>
      <c r="CA79" t="e">
        <f>#REF!</f>
        <v>#REF!</v>
      </c>
      <c r="CB79">
        <v>3220</v>
      </c>
      <c r="CE79" t="e">
        <f>#REF!</f>
        <v>#REF!</v>
      </c>
      <c r="CF79">
        <v>4299</v>
      </c>
      <c r="CS79" t="e">
        <f>#REF!</f>
        <v>#REF!</v>
      </c>
      <c r="CT79">
        <v>75</v>
      </c>
      <c r="CW79" t="e">
        <f>#REF!</f>
        <v>#REF!</v>
      </c>
      <c r="CX79">
        <v>294</v>
      </c>
      <c r="DK79" t="e">
        <f>#REF!</f>
        <v>#REF!</v>
      </c>
      <c r="DL79">
        <v>276389</v>
      </c>
      <c r="DO79" t="e">
        <f>#REF!</f>
        <v>#REF!</v>
      </c>
      <c r="DP79">
        <v>280629</v>
      </c>
    </row>
    <row r="80" spans="23:126" x14ac:dyDescent="0.35">
      <c r="W80" s="107">
        <f>'Pg. 7'!$M$12</f>
        <v>0</v>
      </c>
      <c r="X80">
        <v>13227</v>
      </c>
      <c r="BC80" t="e">
        <f>#REF!</f>
        <v>#REF!</v>
      </c>
      <c r="BD80">
        <v>82</v>
      </c>
      <c r="BG80" t="e">
        <f>#REF!</f>
        <v>#REF!</v>
      </c>
      <c r="BH80">
        <v>360</v>
      </c>
      <c r="CA80" t="e">
        <f>#REF!</f>
        <v>#REF!</v>
      </c>
      <c r="CB80">
        <v>3221</v>
      </c>
      <c r="CE80" t="e">
        <f>#REF!</f>
        <v>#REF!</v>
      </c>
      <c r="CF80">
        <v>4300</v>
      </c>
      <c r="CS80" t="e">
        <f>#REF!</f>
        <v>#REF!</v>
      </c>
      <c r="CT80">
        <v>76</v>
      </c>
      <c r="CW80" t="e">
        <f>#REF!</f>
        <v>#REF!</v>
      </c>
      <c r="CX80">
        <v>295</v>
      </c>
      <c r="DK80" t="e">
        <f>#REF!</f>
        <v>#REF!</v>
      </c>
      <c r="DL80">
        <v>276390</v>
      </c>
      <c r="DO80" t="e">
        <f>#REF!</f>
        <v>#REF!</v>
      </c>
      <c r="DP80">
        <v>280630</v>
      </c>
    </row>
    <row r="81" spans="23:120" x14ac:dyDescent="0.35">
      <c r="W81" s="107">
        <f>'Pg. 7'!$M$13</f>
        <v>18291.204323999998</v>
      </c>
      <c r="X81">
        <v>13228</v>
      </c>
      <c r="BC81" t="e">
        <f>#REF!</f>
        <v>#REF!</v>
      </c>
      <c r="BD81">
        <v>83</v>
      </c>
      <c r="BG81" t="e">
        <f>#REF!</f>
        <v>#REF!</v>
      </c>
      <c r="BH81">
        <v>361</v>
      </c>
      <c r="CA81" t="e">
        <f>#REF!</f>
        <v>#REF!</v>
      </c>
      <c r="CB81">
        <v>3222</v>
      </c>
      <c r="CE81" t="e">
        <f>#REF!</f>
        <v>#REF!</v>
      </c>
      <c r="CF81">
        <v>4301</v>
      </c>
      <c r="CS81" t="e">
        <f>#REF!</f>
        <v>#REF!</v>
      </c>
      <c r="CT81">
        <v>77</v>
      </c>
      <c r="CW81" t="e">
        <f>#REF!</f>
        <v>#REF!</v>
      </c>
      <c r="CX81">
        <v>296</v>
      </c>
      <c r="DK81" t="e">
        <f>#REF!</f>
        <v>#REF!</v>
      </c>
      <c r="DL81">
        <v>276391</v>
      </c>
      <c r="DO81" t="e">
        <f>#REF!</f>
        <v>#REF!</v>
      </c>
      <c r="DP81">
        <v>280631</v>
      </c>
    </row>
    <row r="82" spans="23:120" x14ac:dyDescent="0.35">
      <c r="W82">
        <f>'Pg. 7'!$M$14</f>
        <v>1756851.5049722437</v>
      </c>
      <c r="X82">
        <v>14384</v>
      </c>
      <c r="BC82" t="e">
        <f>#REF!</f>
        <v>#REF!</v>
      </c>
      <c r="BD82">
        <v>84</v>
      </c>
      <c r="BG82" t="e">
        <f>#REF!</f>
        <v>#REF!</v>
      </c>
      <c r="BH82">
        <v>362</v>
      </c>
      <c r="CA82" t="e">
        <f>#REF!</f>
        <v>#REF!</v>
      </c>
      <c r="CB82">
        <v>3223</v>
      </c>
      <c r="CE82" t="e">
        <f>#REF!</f>
        <v>#REF!</v>
      </c>
      <c r="CF82">
        <v>4302</v>
      </c>
      <c r="CS82" t="e">
        <f>#REF!</f>
        <v>#REF!</v>
      </c>
      <c r="CT82">
        <v>78</v>
      </c>
      <c r="CW82" t="e">
        <f>#REF!</f>
        <v>#REF!</v>
      </c>
      <c r="CX82">
        <v>297</v>
      </c>
      <c r="DK82" t="e">
        <f>#REF!</f>
        <v>#REF!</v>
      </c>
      <c r="DL82">
        <v>276392</v>
      </c>
      <c r="DO82" t="e">
        <f>#REF!</f>
        <v>#REF!</v>
      </c>
      <c r="DP82">
        <v>280632</v>
      </c>
    </row>
    <row r="83" spans="23:120" x14ac:dyDescent="0.35">
      <c r="BC83" t="e">
        <f>#REF!</f>
        <v>#REF!</v>
      </c>
      <c r="BD83">
        <v>85</v>
      </c>
      <c r="BG83" t="e">
        <f>#REF!</f>
        <v>#REF!</v>
      </c>
      <c r="BH83">
        <v>363</v>
      </c>
      <c r="CA83" t="e">
        <f>#REF!</f>
        <v>#REF!</v>
      </c>
      <c r="CB83">
        <v>3224</v>
      </c>
      <c r="CE83" t="e">
        <f>#REF!</f>
        <v>#REF!</v>
      </c>
      <c r="CF83">
        <v>4303</v>
      </c>
      <c r="CS83" t="e">
        <f>#REF!</f>
        <v>#REF!</v>
      </c>
      <c r="CT83">
        <v>79</v>
      </c>
      <c r="CW83" t="e">
        <f>#REF!</f>
        <v>#REF!</v>
      </c>
      <c r="CX83">
        <v>298</v>
      </c>
      <c r="DK83" t="e">
        <f>#REF!</f>
        <v>#REF!</v>
      </c>
      <c r="DL83">
        <v>276393</v>
      </c>
      <c r="DO83" t="e">
        <f>#REF!</f>
        <v>#REF!</v>
      </c>
      <c r="DP83">
        <v>280633</v>
      </c>
    </row>
    <row r="84" spans="23:120" x14ac:dyDescent="0.35">
      <c r="BC84" t="e">
        <f>#REF!</f>
        <v>#REF!</v>
      </c>
      <c r="BD84">
        <v>86</v>
      </c>
      <c r="BG84" t="e">
        <f>#REF!</f>
        <v>#REF!</v>
      </c>
      <c r="BH84">
        <v>364</v>
      </c>
      <c r="CA84" t="e">
        <f>#REF!</f>
        <v>#REF!</v>
      </c>
      <c r="CB84">
        <v>3225</v>
      </c>
      <c r="CE84" t="e">
        <f>#REF!</f>
        <v>#REF!</v>
      </c>
      <c r="CF84">
        <v>4304</v>
      </c>
      <c r="CS84" t="e">
        <f>#REF!</f>
        <v>#REF!</v>
      </c>
      <c r="CT84">
        <v>80</v>
      </c>
      <c r="CW84" t="e">
        <f>#REF!</f>
        <v>#REF!</v>
      </c>
      <c r="CX84">
        <v>299</v>
      </c>
      <c r="DK84" t="e">
        <f>#REF!</f>
        <v>#REF!</v>
      </c>
      <c r="DL84">
        <v>276394</v>
      </c>
      <c r="DO84" t="e">
        <f>#REF!</f>
        <v>#REF!</v>
      </c>
      <c r="DP84">
        <v>280634</v>
      </c>
    </row>
    <row r="85" spans="23:120" x14ac:dyDescent="0.35">
      <c r="BC85" t="e">
        <f>#REF!</f>
        <v>#REF!</v>
      </c>
      <c r="BD85">
        <v>87</v>
      </c>
      <c r="BG85" t="e">
        <f>#REF!</f>
        <v>#REF!</v>
      </c>
      <c r="BH85">
        <v>365</v>
      </c>
      <c r="CA85" t="e">
        <f>#REF!</f>
        <v>#REF!</v>
      </c>
      <c r="CB85">
        <v>3226</v>
      </c>
      <c r="CE85" t="e">
        <f>#REF!</f>
        <v>#REF!</v>
      </c>
      <c r="CF85">
        <v>4305</v>
      </c>
      <c r="CS85" t="e">
        <f>#REF!</f>
        <v>#REF!</v>
      </c>
      <c r="CT85">
        <v>81</v>
      </c>
      <c r="CW85" t="e">
        <f>#REF!</f>
        <v>#REF!</v>
      </c>
      <c r="CX85">
        <v>300</v>
      </c>
      <c r="DK85" t="e">
        <f>#REF!</f>
        <v>#REF!</v>
      </c>
      <c r="DL85">
        <v>276395</v>
      </c>
      <c r="DO85" t="e">
        <f>#REF!</f>
        <v>#REF!</v>
      </c>
      <c r="DP85">
        <v>280635</v>
      </c>
    </row>
    <row r="86" spans="23:120" x14ac:dyDescent="0.35">
      <c r="BC86" t="e">
        <f>#REF!</f>
        <v>#REF!</v>
      </c>
      <c r="BD86">
        <v>88</v>
      </c>
      <c r="BG86" t="e">
        <f>#REF!</f>
        <v>#REF!</v>
      </c>
      <c r="BH86">
        <v>366</v>
      </c>
      <c r="CA86" t="e">
        <f>#REF!</f>
        <v>#REF!</v>
      </c>
      <c r="CB86">
        <v>3227</v>
      </c>
      <c r="CE86" t="e">
        <f>#REF!</f>
        <v>#REF!</v>
      </c>
      <c r="CF86">
        <v>4306</v>
      </c>
      <c r="CS86" t="e">
        <f>#REF!</f>
        <v>#REF!</v>
      </c>
      <c r="CT86">
        <v>82</v>
      </c>
      <c r="CW86" t="e">
        <f>#REF!</f>
        <v>#REF!</v>
      </c>
      <c r="CX86">
        <v>301</v>
      </c>
      <c r="DK86" t="e">
        <f>#REF!</f>
        <v>#REF!</v>
      </c>
      <c r="DL86">
        <v>276396</v>
      </c>
      <c r="DO86" t="e">
        <f>#REF!</f>
        <v>#REF!</v>
      </c>
      <c r="DP86">
        <v>280636</v>
      </c>
    </row>
    <row r="87" spans="23:120" x14ac:dyDescent="0.35">
      <c r="BC87" t="e">
        <f>#REF!</f>
        <v>#REF!</v>
      </c>
      <c r="BD87">
        <v>89</v>
      </c>
      <c r="BG87" t="e">
        <f>#REF!</f>
        <v>#REF!</v>
      </c>
      <c r="BH87">
        <v>367</v>
      </c>
      <c r="CA87" t="e">
        <f>#REF!</f>
        <v>#REF!</v>
      </c>
      <c r="CB87">
        <v>3228</v>
      </c>
      <c r="CE87" t="e">
        <f>#REF!</f>
        <v>#REF!</v>
      </c>
      <c r="CF87">
        <v>4307</v>
      </c>
      <c r="CS87" t="e">
        <f>#REF!</f>
        <v>#REF!</v>
      </c>
      <c r="CT87">
        <v>83</v>
      </c>
      <c r="CW87" t="e">
        <f>#REF!</f>
        <v>#REF!</v>
      </c>
      <c r="CX87">
        <v>302</v>
      </c>
      <c r="DK87" t="e">
        <f>#REF!</f>
        <v>#REF!</v>
      </c>
      <c r="DL87">
        <v>276397</v>
      </c>
      <c r="DO87" t="e">
        <f>#REF!</f>
        <v>#REF!</v>
      </c>
      <c r="DP87">
        <v>280637</v>
      </c>
    </row>
    <row r="88" spans="23:120" x14ac:dyDescent="0.35">
      <c r="BC88" t="e">
        <f>#REF!</f>
        <v>#REF!</v>
      </c>
      <c r="BD88">
        <v>90</v>
      </c>
      <c r="BG88" t="e">
        <f>#REF!</f>
        <v>#REF!</v>
      </c>
      <c r="BH88">
        <v>368</v>
      </c>
      <c r="CA88" t="e">
        <f>#REF!</f>
        <v>#REF!</v>
      </c>
      <c r="CB88">
        <v>3229</v>
      </c>
      <c r="CE88" t="e">
        <f>#REF!</f>
        <v>#REF!</v>
      </c>
      <c r="CF88">
        <v>4308</v>
      </c>
      <c r="CS88" t="e">
        <f>#REF!</f>
        <v>#REF!</v>
      </c>
      <c r="CT88">
        <v>84</v>
      </c>
      <c r="CW88" t="e">
        <f>#REF!</f>
        <v>#REF!</v>
      </c>
      <c r="CX88">
        <v>303</v>
      </c>
      <c r="DK88" t="e">
        <f>#REF!</f>
        <v>#REF!</v>
      </c>
      <c r="DL88">
        <v>276398</v>
      </c>
      <c r="DO88" t="e">
        <f>#REF!</f>
        <v>#REF!</v>
      </c>
      <c r="DP88">
        <v>280638</v>
      </c>
    </row>
    <row r="89" spans="23:120" x14ac:dyDescent="0.35">
      <c r="BC89" t="e">
        <f>#REF!</f>
        <v>#REF!</v>
      </c>
      <c r="BD89">
        <v>91</v>
      </c>
      <c r="BG89" t="e">
        <f>#REF!</f>
        <v>#REF!</v>
      </c>
      <c r="BH89">
        <v>369</v>
      </c>
      <c r="CA89" t="e">
        <f>#REF!</f>
        <v>#REF!</v>
      </c>
      <c r="CB89">
        <v>3230</v>
      </c>
      <c r="CE89" t="e">
        <f>#REF!</f>
        <v>#REF!</v>
      </c>
      <c r="CF89">
        <v>4309</v>
      </c>
      <c r="CS89" t="e">
        <f>#REF!</f>
        <v>#REF!</v>
      </c>
      <c r="CT89">
        <v>85</v>
      </c>
      <c r="CW89" t="e">
        <f>#REF!</f>
        <v>#REF!</v>
      </c>
      <c r="CX89">
        <v>304</v>
      </c>
      <c r="DK89" t="e">
        <f>#REF!</f>
        <v>#REF!</v>
      </c>
      <c r="DL89">
        <v>276399</v>
      </c>
      <c r="DO89" t="e">
        <f>#REF!</f>
        <v>#REF!</v>
      </c>
      <c r="DP89">
        <v>280639</v>
      </c>
    </row>
    <row r="90" spans="23:120" x14ac:dyDescent="0.35">
      <c r="BC90" t="e">
        <f>#REF!</f>
        <v>#REF!</v>
      </c>
      <c r="BD90">
        <v>92</v>
      </c>
      <c r="BG90" t="e">
        <f>#REF!</f>
        <v>#REF!</v>
      </c>
      <c r="BH90">
        <v>370</v>
      </c>
      <c r="CA90" t="e">
        <f>#REF!</f>
        <v>#REF!</v>
      </c>
      <c r="CB90">
        <v>3231</v>
      </c>
      <c r="CE90" t="e">
        <f>#REF!</f>
        <v>#REF!</v>
      </c>
      <c r="CF90">
        <v>4310</v>
      </c>
      <c r="CS90" t="e">
        <f>#REF!</f>
        <v>#REF!</v>
      </c>
      <c r="CT90">
        <v>86</v>
      </c>
      <c r="CW90" t="e">
        <f>#REF!</f>
        <v>#REF!</v>
      </c>
      <c r="CX90">
        <v>305</v>
      </c>
      <c r="DK90" t="e">
        <f>#REF!</f>
        <v>#REF!</v>
      </c>
      <c r="DL90">
        <v>276400</v>
      </c>
      <c r="DO90" t="e">
        <f>#REF!</f>
        <v>#REF!</v>
      </c>
      <c r="DP90">
        <v>280640</v>
      </c>
    </row>
    <row r="91" spans="23:120" x14ac:dyDescent="0.35">
      <c r="BC91" t="e">
        <f>#REF!</f>
        <v>#REF!</v>
      </c>
      <c r="BD91">
        <v>93</v>
      </c>
      <c r="BG91" t="e">
        <f>#REF!</f>
        <v>#REF!</v>
      </c>
      <c r="BH91">
        <v>371</v>
      </c>
      <c r="CA91" t="e">
        <f>#REF!</f>
        <v>#REF!</v>
      </c>
      <c r="CB91">
        <v>3232</v>
      </c>
      <c r="CE91" t="e">
        <f>#REF!</f>
        <v>#REF!</v>
      </c>
      <c r="CF91">
        <v>4311</v>
      </c>
      <c r="CS91" t="e">
        <f>#REF!</f>
        <v>#REF!</v>
      </c>
      <c r="CT91">
        <v>87</v>
      </c>
      <c r="CW91" t="e">
        <f>#REF!</f>
        <v>#REF!</v>
      </c>
      <c r="CX91">
        <v>306</v>
      </c>
      <c r="DK91" t="e">
        <f>#REF!</f>
        <v>#REF!</v>
      </c>
      <c r="DL91">
        <v>276401</v>
      </c>
      <c r="DO91" t="e">
        <f>#REF!</f>
        <v>#REF!</v>
      </c>
      <c r="DP91">
        <v>280641</v>
      </c>
    </row>
    <row r="92" spans="23:120" x14ac:dyDescent="0.35">
      <c r="BC92" t="e">
        <f>#REF!</f>
        <v>#REF!</v>
      </c>
      <c r="BD92">
        <v>94</v>
      </c>
      <c r="BG92" t="e">
        <f>#REF!</f>
        <v>#REF!</v>
      </c>
      <c r="BH92">
        <v>372</v>
      </c>
      <c r="CA92" t="e">
        <f>#REF!</f>
        <v>#REF!</v>
      </c>
      <c r="CB92">
        <v>3233</v>
      </c>
      <c r="CE92" t="e">
        <f>#REF!</f>
        <v>#REF!</v>
      </c>
      <c r="CF92">
        <v>4312</v>
      </c>
      <c r="CS92" t="e">
        <f>#REF!</f>
        <v>#REF!</v>
      </c>
      <c r="CT92">
        <v>88</v>
      </c>
      <c r="CW92" t="e">
        <f>#REF!</f>
        <v>#REF!</v>
      </c>
      <c r="CX92">
        <v>307</v>
      </c>
      <c r="DK92" t="e">
        <f>#REF!</f>
        <v>#REF!</v>
      </c>
      <c r="DL92">
        <v>276402</v>
      </c>
      <c r="DO92" t="e">
        <f>#REF!</f>
        <v>#REF!</v>
      </c>
      <c r="DP92">
        <v>280642</v>
      </c>
    </row>
    <row r="93" spans="23:120" x14ac:dyDescent="0.35">
      <c r="BC93" t="e">
        <f>#REF!</f>
        <v>#REF!</v>
      </c>
      <c r="BD93">
        <v>95</v>
      </c>
      <c r="BG93" t="e">
        <f>#REF!</f>
        <v>#REF!</v>
      </c>
      <c r="BH93">
        <v>373</v>
      </c>
      <c r="CA93" t="e">
        <f>#REF!</f>
        <v>#REF!</v>
      </c>
      <c r="CB93">
        <v>3234</v>
      </c>
      <c r="CE93" t="e">
        <f>#REF!</f>
        <v>#REF!</v>
      </c>
      <c r="CF93">
        <v>4313</v>
      </c>
      <c r="CS93" t="e">
        <f>#REF!</f>
        <v>#REF!</v>
      </c>
      <c r="CT93">
        <v>89</v>
      </c>
      <c r="CW93" t="e">
        <f>#REF!</f>
        <v>#REF!</v>
      </c>
      <c r="CX93">
        <v>308</v>
      </c>
      <c r="DK93" t="e">
        <f>#REF!</f>
        <v>#REF!</v>
      </c>
      <c r="DL93">
        <v>276403</v>
      </c>
      <c r="DO93" t="e">
        <f>#REF!</f>
        <v>#REF!</v>
      </c>
      <c r="DP93">
        <v>280643</v>
      </c>
    </row>
    <row r="94" spans="23:120" x14ac:dyDescent="0.35">
      <c r="BC94" t="e">
        <f>#REF!</f>
        <v>#REF!</v>
      </c>
      <c r="BD94">
        <v>96</v>
      </c>
      <c r="BG94" t="e">
        <f>#REF!</f>
        <v>#REF!</v>
      </c>
      <c r="BH94">
        <v>374</v>
      </c>
      <c r="CA94" t="e">
        <f>#REF!</f>
        <v>#REF!</v>
      </c>
      <c r="CB94">
        <v>3235</v>
      </c>
      <c r="CE94" t="e">
        <f>#REF!</f>
        <v>#REF!</v>
      </c>
      <c r="CF94">
        <v>4314</v>
      </c>
      <c r="CS94" t="e">
        <f>#REF!</f>
        <v>#REF!</v>
      </c>
      <c r="CT94">
        <v>90</v>
      </c>
      <c r="CW94" t="e">
        <f>#REF!</f>
        <v>#REF!</v>
      </c>
      <c r="CX94">
        <v>309</v>
      </c>
      <c r="DK94" t="e">
        <f>#REF!</f>
        <v>#REF!</v>
      </c>
      <c r="DL94">
        <v>276404</v>
      </c>
      <c r="DO94" t="e">
        <f>#REF!</f>
        <v>#REF!</v>
      </c>
      <c r="DP94">
        <v>280644</v>
      </c>
    </row>
    <row r="95" spans="23:120" x14ac:dyDescent="0.35">
      <c r="BC95" t="e">
        <f>#REF!</f>
        <v>#REF!</v>
      </c>
      <c r="BD95">
        <v>97</v>
      </c>
      <c r="BG95" t="e">
        <f>#REF!</f>
        <v>#REF!</v>
      </c>
      <c r="BH95">
        <v>375</v>
      </c>
      <c r="CA95" t="e">
        <f>#REF!</f>
        <v>#REF!</v>
      </c>
      <c r="CB95">
        <v>3236</v>
      </c>
      <c r="CE95" t="e">
        <f>#REF!</f>
        <v>#REF!</v>
      </c>
      <c r="CF95">
        <v>4315</v>
      </c>
      <c r="CS95" t="e">
        <f>#REF!</f>
        <v>#REF!</v>
      </c>
      <c r="CT95">
        <v>91</v>
      </c>
      <c r="CW95" t="e">
        <f>#REF!</f>
        <v>#REF!</v>
      </c>
      <c r="CX95">
        <v>310</v>
      </c>
      <c r="DK95" t="e">
        <f>#REF!</f>
        <v>#REF!</v>
      </c>
      <c r="DL95">
        <v>276405</v>
      </c>
      <c r="DO95" t="e">
        <f>#REF!</f>
        <v>#REF!</v>
      </c>
      <c r="DP95">
        <v>280645</v>
      </c>
    </row>
    <row r="96" spans="23:120" x14ac:dyDescent="0.35">
      <c r="BC96" t="e">
        <f>#REF!</f>
        <v>#REF!</v>
      </c>
      <c r="BD96">
        <v>98</v>
      </c>
      <c r="BG96" t="e">
        <f>#REF!</f>
        <v>#REF!</v>
      </c>
      <c r="BH96">
        <v>376</v>
      </c>
      <c r="CA96" t="e">
        <f>#REF!</f>
        <v>#REF!</v>
      </c>
      <c r="CB96">
        <v>3237</v>
      </c>
      <c r="CE96" t="e">
        <f>#REF!</f>
        <v>#REF!</v>
      </c>
      <c r="CF96">
        <v>4316</v>
      </c>
      <c r="CS96" t="e">
        <f>#REF!</f>
        <v>#REF!</v>
      </c>
      <c r="CT96">
        <v>92</v>
      </c>
      <c r="CW96" t="e">
        <f>#REF!</f>
        <v>#REF!</v>
      </c>
      <c r="CX96">
        <v>311</v>
      </c>
      <c r="DK96" t="e">
        <f>#REF!</f>
        <v>#REF!</v>
      </c>
      <c r="DL96">
        <v>276406</v>
      </c>
      <c r="DO96" t="e">
        <f>#REF!</f>
        <v>#REF!</v>
      </c>
      <c r="DP96">
        <v>280646</v>
      </c>
    </row>
    <row r="97" spans="55:120" x14ac:dyDescent="0.35">
      <c r="BC97" t="e">
        <f>#REF!</f>
        <v>#REF!</v>
      </c>
      <c r="BD97">
        <v>99</v>
      </c>
      <c r="BG97" t="e">
        <f>#REF!</f>
        <v>#REF!</v>
      </c>
      <c r="BH97">
        <v>377</v>
      </c>
      <c r="CA97" t="e">
        <f>#REF!</f>
        <v>#REF!</v>
      </c>
      <c r="CB97">
        <v>3238</v>
      </c>
      <c r="CE97" t="e">
        <f>#REF!</f>
        <v>#REF!</v>
      </c>
      <c r="CF97">
        <v>4317</v>
      </c>
      <c r="CS97" t="e">
        <f>#REF!</f>
        <v>#REF!</v>
      </c>
      <c r="CT97">
        <v>93</v>
      </c>
      <c r="CW97" t="e">
        <f>#REF!</f>
        <v>#REF!</v>
      </c>
      <c r="CX97">
        <v>312</v>
      </c>
      <c r="DK97" t="e">
        <f>#REF!</f>
        <v>#REF!</v>
      </c>
      <c r="DL97">
        <v>276407</v>
      </c>
      <c r="DO97" t="e">
        <f>#REF!</f>
        <v>#REF!</v>
      </c>
      <c r="DP97">
        <v>280647</v>
      </c>
    </row>
    <row r="98" spans="55:120" x14ac:dyDescent="0.35">
      <c r="BC98" t="e">
        <f>#REF!</f>
        <v>#REF!</v>
      </c>
      <c r="BD98">
        <v>100</v>
      </c>
      <c r="BG98" t="e">
        <f>#REF!</f>
        <v>#REF!</v>
      </c>
      <c r="BH98">
        <v>378</v>
      </c>
      <c r="CA98" t="e">
        <f>#REF!</f>
        <v>#REF!</v>
      </c>
      <c r="CB98">
        <v>3239</v>
      </c>
      <c r="CE98" t="e">
        <f>#REF!</f>
        <v>#REF!</v>
      </c>
      <c r="CF98">
        <v>4318</v>
      </c>
      <c r="CS98" t="e">
        <f>#REF!</f>
        <v>#REF!</v>
      </c>
      <c r="CT98">
        <v>94</v>
      </c>
      <c r="CW98" t="e">
        <f>#REF!</f>
        <v>#REF!</v>
      </c>
      <c r="CX98">
        <v>313</v>
      </c>
      <c r="DK98" t="e">
        <f>#REF!</f>
        <v>#REF!</v>
      </c>
      <c r="DL98">
        <v>276408</v>
      </c>
      <c r="DO98" t="e">
        <f>#REF!</f>
        <v>#REF!</v>
      </c>
      <c r="DP98">
        <v>280648</v>
      </c>
    </row>
    <row r="99" spans="55:120" x14ac:dyDescent="0.35">
      <c r="BC99" t="e">
        <f>#REF!</f>
        <v>#REF!</v>
      </c>
      <c r="BD99">
        <v>101</v>
      </c>
      <c r="BG99" t="e">
        <f>#REF!</f>
        <v>#REF!</v>
      </c>
      <c r="BH99">
        <v>379</v>
      </c>
      <c r="CA99" t="e">
        <f>#REF!</f>
        <v>#REF!</v>
      </c>
      <c r="CB99">
        <v>3240</v>
      </c>
      <c r="CE99" t="e">
        <f>#REF!</f>
        <v>#REF!</v>
      </c>
      <c r="CF99">
        <v>4319</v>
      </c>
      <c r="CS99" t="e">
        <f>#REF!</f>
        <v>#REF!</v>
      </c>
      <c r="CT99">
        <v>95</v>
      </c>
      <c r="CW99" t="e">
        <f>#REF!</f>
        <v>#REF!</v>
      </c>
      <c r="CX99">
        <v>314</v>
      </c>
      <c r="DK99" t="e">
        <f>#REF!</f>
        <v>#REF!</v>
      </c>
      <c r="DL99">
        <v>276409</v>
      </c>
      <c r="DO99" t="e">
        <f>#REF!</f>
        <v>#REF!</v>
      </c>
      <c r="DP99">
        <v>280649</v>
      </c>
    </row>
    <row r="100" spans="55:120" x14ac:dyDescent="0.35">
      <c r="BC100" t="e">
        <f>#REF!</f>
        <v>#REF!</v>
      </c>
      <c r="BD100">
        <v>102</v>
      </c>
      <c r="BG100" t="e">
        <f>#REF!</f>
        <v>#REF!</v>
      </c>
      <c r="BH100">
        <v>380</v>
      </c>
      <c r="CA100" t="e">
        <f>#REF!</f>
        <v>#REF!</v>
      </c>
      <c r="CB100">
        <v>3241</v>
      </c>
      <c r="CE100" t="e">
        <f>#REF!</f>
        <v>#REF!</v>
      </c>
      <c r="CF100">
        <v>4320</v>
      </c>
      <c r="CS100" t="e">
        <f>#REF!</f>
        <v>#REF!</v>
      </c>
      <c r="CT100">
        <v>96</v>
      </c>
      <c r="CW100" t="e">
        <f>#REF!</f>
        <v>#REF!</v>
      </c>
      <c r="CX100">
        <v>315</v>
      </c>
      <c r="DK100" t="e">
        <f>#REF!</f>
        <v>#REF!</v>
      </c>
      <c r="DL100">
        <v>276410</v>
      </c>
      <c r="DO100" t="e">
        <f>#REF!</f>
        <v>#REF!</v>
      </c>
      <c r="DP100">
        <v>280650</v>
      </c>
    </row>
    <row r="101" spans="55:120" x14ac:dyDescent="0.35">
      <c r="BC101" t="e">
        <f>#REF!</f>
        <v>#REF!</v>
      </c>
      <c r="BD101">
        <v>103</v>
      </c>
      <c r="BG101" t="e">
        <f>#REF!</f>
        <v>#REF!</v>
      </c>
      <c r="BH101">
        <v>381</v>
      </c>
      <c r="CA101" t="e">
        <f>#REF!</f>
        <v>#REF!</v>
      </c>
      <c r="CB101">
        <v>3242</v>
      </c>
      <c r="CE101" t="e">
        <f>#REF!</f>
        <v>#REF!</v>
      </c>
      <c r="CF101">
        <v>4321</v>
      </c>
      <c r="CS101" t="e">
        <f>#REF!</f>
        <v>#REF!</v>
      </c>
      <c r="CT101">
        <v>97</v>
      </c>
      <c r="CW101" t="e">
        <f>#REF!</f>
        <v>#REF!</v>
      </c>
      <c r="CX101">
        <v>316</v>
      </c>
      <c r="DK101" t="e">
        <f>#REF!</f>
        <v>#REF!</v>
      </c>
      <c r="DL101">
        <v>276411</v>
      </c>
      <c r="DO101" t="e">
        <f>#REF!</f>
        <v>#REF!</v>
      </c>
      <c r="DP101">
        <v>280651</v>
      </c>
    </row>
    <row r="102" spans="55:120" x14ac:dyDescent="0.35">
      <c r="BC102" t="e">
        <f>#REF!</f>
        <v>#REF!</v>
      </c>
      <c r="BD102">
        <v>104</v>
      </c>
      <c r="BG102" t="e">
        <f>#REF!</f>
        <v>#REF!</v>
      </c>
      <c r="BH102">
        <v>382</v>
      </c>
      <c r="CA102" t="e">
        <f>#REF!</f>
        <v>#REF!</v>
      </c>
      <c r="CB102">
        <v>3243</v>
      </c>
      <c r="CE102" t="e">
        <f>#REF!</f>
        <v>#REF!</v>
      </c>
      <c r="CF102">
        <v>4322</v>
      </c>
      <c r="CS102" t="e">
        <f>#REF!</f>
        <v>#REF!</v>
      </c>
      <c r="CT102">
        <v>98</v>
      </c>
      <c r="CW102" t="e">
        <f>#REF!</f>
        <v>#REF!</v>
      </c>
      <c r="CX102">
        <v>317</v>
      </c>
      <c r="DK102" t="e">
        <f>#REF!</f>
        <v>#REF!</v>
      </c>
      <c r="DL102">
        <v>276412</v>
      </c>
      <c r="DO102" t="e">
        <f>#REF!</f>
        <v>#REF!</v>
      </c>
      <c r="DP102">
        <v>280652</v>
      </c>
    </row>
    <row r="103" spans="55:120" x14ac:dyDescent="0.35">
      <c r="BC103" t="e">
        <f>#REF!</f>
        <v>#REF!</v>
      </c>
      <c r="BD103">
        <v>105</v>
      </c>
      <c r="BG103" t="e">
        <f>#REF!</f>
        <v>#REF!</v>
      </c>
      <c r="BH103">
        <v>383</v>
      </c>
      <c r="CA103" t="e">
        <f>#REF!</f>
        <v>#REF!</v>
      </c>
      <c r="CB103">
        <v>3244</v>
      </c>
      <c r="CE103" t="e">
        <f>#REF!</f>
        <v>#REF!</v>
      </c>
      <c r="CF103">
        <v>4323</v>
      </c>
      <c r="CS103" t="e">
        <f>#REF!</f>
        <v>#REF!</v>
      </c>
      <c r="CT103">
        <v>99</v>
      </c>
      <c r="CW103" t="e">
        <f>#REF!</f>
        <v>#REF!</v>
      </c>
      <c r="CX103">
        <v>318</v>
      </c>
      <c r="DK103" t="e">
        <f>#REF!</f>
        <v>#REF!</v>
      </c>
      <c r="DL103">
        <v>276413</v>
      </c>
      <c r="DO103" t="e">
        <f>#REF!</f>
        <v>#REF!</v>
      </c>
      <c r="DP103">
        <v>280653</v>
      </c>
    </row>
    <row r="104" spans="55:120" x14ac:dyDescent="0.35">
      <c r="BC104" t="e">
        <f>#REF!</f>
        <v>#REF!</v>
      </c>
      <c r="BD104">
        <v>106</v>
      </c>
      <c r="BG104" t="e">
        <f>#REF!</f>
        <v>#REF!</v>
      </c>
      <c r="BH104">
        <v>384</v>
      </c>
      <c r="CA104" t="e">
        <f>#REF!</f>
        <v>#REF!</v>
      </c>
      <c r="CB104">
        <v>3245</v>
      </c>
      <c r="CE104" t="e">
        <f>#REF!</f>
        <v>#REF!</v>
      </c>
      <c r="CF104">
        <v>4324</v>
      </c>
      <c r="CS104" t="e">
        <f>#REF!</f>
        <v>#REF!</v>
      </c>
      <c r="CT104">
        <v>100</v>
      </c>
      <c r="CW104" t="e">
        <f>#REF!</f>
        <v>#REF!</v>
      </c>
      <c r="CX104">
        <v>319</v>
      </c>
      <c r="DK104" t="e">
        <f>#REF!</f>
        <v>#REF!</v>
      </c>
      <c r="DL104">
        <v>276414</v>
      </c>
      <c r="DO104" t="e">
        <f>#REF!</f>
        <v>#REF!</v>
      </c>
      <c r="DP104">
        <v>280654</v>
      </c>
    </row>
    <row r="105" spans="55:120" x14ac:dyDescent="0.35">
      <c r="BC105" t="e">
        <f>#REF!</f>
        <v>#REF!</v>
      </c>
      <c r="BD105">
        <v>107</v>
      </c>
      <c r="BG105" t="e">
        <f>#REF!</f>
        <v>#REF!</v>
      </c>
      <c r="BH105">
        <v>385</v>
      </c>
      <c r="CA105" t="e">
        <f>#REF!</f>
        <v>#REF!</v>
      </c>
      <c r="CB105">
        <v>3246</v>
      </c>
      <c r="CE105" t="e">
        <f>#REF!</f>
        <v>#REF!</v>
      </c>
      <c r="CF105">
        <v>4325</v>
      </c>
      <c r="CS105" t="e">
        <f>#REF!</f>
        <v>#REF!</v>
      </c>
      <c r="CT105">
        <v>101</v>
      </c>
      <c r="CW105" t="e">
        <f>#REF!</f>
        <v>#REF!</v>
      </c>
      <c r="CX105">
        <v>320</v>
      </c>
      <c r="DK105" t="e">
        <f>#REF!</f>
        <v>#REF!</v>
      </c>
      <c r="DL105">
        <v>276415</v>
      </c>
      <c r="DO105" t="e">
        <f>#REF!</f>
        <v>#REF!</v>
      </c>
      <c r="DP105">
        <v>280655</v>
      </c>
    </row>
    <row r="106" spans="55:120" x14ac:dyDescent="0.35">
      <c r="BC106" t="e">
        <f>#REF!</f>
        <v>#REF!</v>
      </c>
      <c r="BD106">
        <v>108</v>
      </c>
      <c r="BG106" t="e">
        <f>#REF!</f>
        <v>#REF!</v>
      </c>
      <c r="BH106">
        <v>386</v>
      </c>
      <c r="CA106" t="e">
        <f>#REF!</f>
        <v>#REF!</v>
      </c>
      <c r="CB106">
        <v>3247</v>
      </c>
      <c r="CE106" t="e">
        <f>#REF!</f>
        <v>#REF!</v>
      </c>
      <c r="CF106">
        <v>4326</v>
      </c>
      <c r="CS106" t="e">
        <f>#REF!</f>
        <v>#REF!</v>
      </c>
      <c r="CT106">
        <v>102</v>
      </c>
      <c r="CW106" t="e">
        <f>#REF!</f>
        <v>#REF!</v>
      </c>
      <c r="CX106">
        <v>321</v>
      </c>
      <c r="DK106" t="e">
        <f>#REF!</f>
        <v>#REF!</v>
      </c>
      <c r="DL106">
        <v>276416</v>
      </c>
      <c r="DO106" t="e">
        <f>#REF!</f>
        <v>#REF!</v>
      </c>
      <c r="DP106">
        <v>280656</v>
      </c>
    </row>
    <row r="107" spans="55:120" x14ac:dyDescent="0.35">
      <c r="BC107" t="e">
        <f>#REF!</f>
        <v>#REF!</v>
      </c>
      <c r="BD107">
        <v>109</v>
      </c>
      <c r="BG107" t="e">
        <f>#REF!</f>
        <v>#REF!</v>
      </c>
      <c r="BH107">
        <v>387</v>
      </c>
      <c r="CA107" t="e">
        <f>#REF!</f>
        <v>#REF!</v>
      </c>
      <c r="CB107">
        <v>3248</v>
      </c>
      <c r="CE107" t="e">
        <f>#REF!</f>
        <v>#REF!</v>
      </c>
      <c r="CF107">
        <v>4327</v>
      </c>
      <c r="CS107" t="e">
        <f>#REF!</f>
        <v>#REF!</v>
      </c>
      <c r="CT107">
        <v>103</v>
      </c>
      <c r="CW107" t="e">
        <f>#REF!</f>
        <v>#REF!</v>
      </c>
      <c r="CX107">
        <v>322</v>
      </c>
      <c r="DK107" t="e">
        <f>#REF!</f>
        <v>#REF!</v>
      </c>
      <c r="DL107">
        <v>276417</v>
      </c>
      <c r="DO107" t="e">
        <f>#REF!</f>
        <v>#REF!</v>
      </c>
      <c r="DP107">
        <v>280657</v>
      </c>
    </row>
    <row r="108" spans="55:120" x14ac:dyDescent="0.35">
      <c r="BC108" t="e">
        <f>#REF!</f>
        <v>#REF!</v>
      </c>
      <c r="BD108">
        <v>110</v>
      </c>
      <c r="BG108" t="e">
        <f>#REF!</f>
        <v>#REF!</v>
      </c>
      <c r="BH108">
        <v>388</v>
      </c>
      <c r="CA108" t="e">
        <f>#REF!</f>
        <v>#REF!</v>
      </c>
      <c r="CB108">
        <v>3249</v>
      </c>
      <c r="CE108" t="e">
        <f>#REF!</f>
        <v>#REF!</v>
      </c>
      <c r="CF108">
        <v>4328</v>
      </c>
      <c r="CS108" t="e">
        <f>#REF!</f>
        <v>#REF!</v>
      </c>
      <c r="CT108">
        <v>104</v>
      </c>
      <c r="CW108" t="e">
        <f>#REF!</f>
        <v>#REF!</v>
      </c>
      <c r="CX108">
        <v>323</v>
      </c>
      <c r="DK108" t="e">
        <f>#REF!</f>
        <v>#REF!</v>
      </c>
      <c r="DL108">
        <v>276418</v>
      </c>
      <c r="DO108" t="e">
        <f>#REF!</f>
        <v>#REF!</v>
      </c>
      <c r="DP108">
        <v>280658</v>
      </c>
    </row>
    <row r="109" spans="55:120" x14ac:dyDescent="0.35">
      <c r="BC109" t="e">
        <f>#REF!</f>
        <v>#REF!</v>
      </c>
      <c r="BD109">
        <v>111</v>
      </c>
      <c r="BG109" t="e">
        <f>#REF!</f>
        <v>#REF!</v>
      </c>
      <c r="BH109">
        <v>389</v>
      </c>
      <c r="CA109" t="e">
        <f>#REF!</f>
        <v>#REF!</v>
      </c>
      <c r="CB109">
        <v>3250</v>
      </c>
      <c r="CE109" t="e">
        <f>#REF!</f>
        <v>#REF!</v>
      </c>
      <c r="CF109">
        <v>4329</v>
      </c>
      <c r="CS109" t="e">
        <f>#REF!</f>
        <v>#REF!</v>
      </c>
      <c r="CT109">
        <v>105</v>
      </c>
      <c r="CW109" t="e">
        <f>#REF!</f>
        <v>#REF!</v>
      </c>
      <c r="CX109">
        <v>324</v>
      </c>
      <c r="DK109" t="e">
        <f>#REF!</f>
        <v>#REF!</v>
      </c>
      <c r="DL109">
        <v>276419</v>
      </c>
      <c r="DO109" t="e">
        <f>#REF!</f>
        <v>#REF!</v>
      </c>
      <c r="DP109">
        <v>280659</v>
      </c>
    </row>
    <row r="110" spans="55:120" x14ac:dyDescent="0.35">
      <c r="BC110" t="e">
        <f>#REF!</f>
        <v>#REF!</v>
      </c>
      <c r="BD110">
        <v>112</v>
      </c>
      <c r="BG110" t="e">
        <f>#REF!</f>
        <v>#REF!</v>
      </c>
      <c r="BH110">
        <v>390</v>
      </c>
      <c r="CA110" t="e">
        <f>#REF!</f>
        <v>#REF!</v>
      </c>
      <c r="CB110">
        <v>3251</v>
      </c>
      <c r="CE110" t="e">
        <f>#REF!</f>
        <v>#REF!</v>
      </c>
      <c r="CF110">
        <v>4330</v>
      </c>
      <c r="CS110" t="e">
        <f>#REF!</f>
        <v>#REF!</v>
      </c>
      <c r="CT110">
        <v>106</v>
      </c>
      <c r="CW110" t="e">
        <f>#REF!</f>
        <v>#REF!</v>
      </c>
      <c r="CX110">
        <v>325</v>
      </c>
      <c r="DK110" t="e">
        <f>#REF!</f>
        <v>#REF!</v>
      </c>
      <c r="DL110">
        <v>276420</v>
      </c>
      <c r="DO110" t="e">
        <f>#REF!</f>
        <v>#REF!</v>
      </c>
      <c r="DP110">
        <v>280660</v>
      </c>
    </row>
    <row r="111" spans="55:120" x14ac:dyDescent="0.35">
      <c r="BC111" t="e">
        <f>#REF!</f>
        <v>#REF!</v>
      </c>
      <c r="BD111">
        <v>113</v>
      </c>
      <c r="BG111" t="e">
        <f>#REF!</f>
        <v>#REF!</v>
      </c>
      <c r="BH111">
        <v>391</v>
      </c>
      <c r="CA111" t="e">
        <f>#REF!</f>
        <v>#REF!</v>
      </c>
      <c r="CB111">
        <v>3252</v>
      </c>
      <c r="CE111" t="e">
        <f>#REF!</f>
        <v>#REF!</v>
      </c>
      <c r="CF111">
        <v>4331</v>
      </c>
      <c r="CS111" t="e">
        <f>#REF!</f>
        <v>#REF!</v>
      </c>
      <c r="CT111">
        <v>107</v>
      </c>
      <c r="CW111" t="e">
        <f>#REF!</f>
        <v>#REF!</v>
      </c>
      <c r="CX111">
        <v>326</v>
      </c>
      <c r="DK111" t="e">
        <f>#REF!</f>
        <v>#REF!</v>
      </c>
      <c r="DL111">
        <v>276421</v>
      </c>
      <c r="DO111" t="e">
        <f>#REF!</f>
        <v>#REF!</v>
      </c>
      <c r="DP111">
        <v>280661</v>
      </c>
    </row>
    <row r="112" spans="55:120" x14ac:dyDescent="0.35">
      <c r="BC112" t="e">
        <f>#REF!</f>
        <v>#REF!</v>
      </c>
      <c r="BD112">
        <v>114</v>
      </c>
      <c r="BG112" t="e">
        <f>#REF!</f>
        <v>#REF!</v>
      </c>
      <c r="BH112">
        <v>392</v>
      </c>
      <c r="CA112" t="e">
        <f>#REF!</f>
        <v>#REF!</v>
      </c>
      <c r="CB112">
        <v>3253</v>
      </c>
      <c r="CE112" t="e">
        <f>#REF!</f>
        <v>#REF!</v>
      </c>
      <c r="CF112">
        <v>4332</v>
      </c>
      <c r="CS112" t="e">
        <f>#REF!</f>
        <v>#REF!</v>
      </c>
      <c r="CT112">
        <v>108</v>
      </c>
      <c r="CW112" t="e">
        <f>#REF!</f>
        <v>#REF!</v>
      </c>
      <c r="CX112">
        <v>327</v>
      </c>
      <c r="DK112" t="e">
        <f>#REF!</f>
        <v>#REF!</v>
      </c>
      <c r="DL112">
        <v>276422</v>
      </c>
      <c r="DO112" t="e">
        <f>#REF!</f>
        <v>#REF!</v>
      </c>
      <c r="DP112">
        <v>280662</v>
      </c>
    </row>
    <row r="113" spans="55:120" x14ac:dyDescent="0.35">
      <c r="BC113" t="e">
        <f>#REF!</f>
        <v>#REF!</v>
      </c>
      <c r="BD113">
        <v>115</v>
      </c>
      <c r="BG113" t="e">
        <f>#REF!</f>
        <v>#REF!</v>
      </c>
      <c r="BH113">
        <v>393</v>
      </c>
      <c r="CA113" t="e">
        <f>#REF!</f>
        <v>#REF!</v>
      </c>
      <c r="CB113">
        <v>3254</v>
      </c>
      <c r="CE113" t="e">
        <f>#REF!</f>
        <v>#REF!</v>
      </c>
      <c r="CF113">
        <v>4333</v>
      </c>
      <c r="CS113" t="e">
        <f>#REF!</f>
        <v>#REF!</v>
      </c>
      <c r="CT113">
        <v>109</v>
      </c>
      <c r="CW113" t="e">
        <f>#REF!</f>
        <v>#REF!</v>
      </c>
      <c r="CX113">
        <v>328</v>
      </c>
      <c r="DK113" t="e">
        <f>#REF!</f>
        <v>#REF!</v>
      </c>
      <c r="DL113">
        <v>276423</v>
      </c>
      <c r="DO113" t="e">
        <f>#REF!</f>
        <v>#REF!</v>
      </c>
      <c r="DP113">
        <v>280663</v>
      </c>
    </row>
    <row r="114" spans="55:120" x14ac:dyDescent="0.35">
      <c r="BC114" t="e">
        <f>#REF!</f>
        <v>#REF!</v>
      </c>
      <c r="BD114">
        <v>116</v>
      </c>
      <c r="BG114" t="e">
        <f>#REF!</f>
        <v>#REF!</v>
      </c>
      <c r="BH114">
        <v>394</v>
      </c>
      <c r="CA114" t="e">
        <f>#REF!</f>
        <v>#REF!</v>
      </c>
      <c r="CB114">
        <v>3255</v>
      </c>
      <c r="CE114" t="e">
        <f>#REF!</f>
        <v>#REF!</v>
      </c>
      <c r="CF114">
        <v>4334</v>
      </c>
      <c r="CS114" t="e">
        <f>#REF!</f>
        <v>#REF!</v>
      </c>
      <c r="CT114">
        <v>110</v>
      </c>
      <c r="CW114" t="e">
        <f>#REF!</f>
        <v>#REF!</v>
      </c>
      <c r="CX114">
        <v>329</v>
      </c>
      <c r="DK114" t="e">
        <f>#REF!</f>
        <v>#REF!</v>
      </c>
      <c r="DL114">
        <v>276424</v>
      </c>
      <c r="DO114" t="e">
        <f>#REF!</f>
        <v>#REF!</v>
      </c>
      <c r="DP114">
        <v>280664</v>
      </c>
    </row>
    <row r="115" spans="55:120" x14ac:dyDescent="0.35">
      <c r="BC115" t="e">
        <f>#REF!</f>
        <v>#REF!</v>
      </c>
      <c r="BD115">
        <v>117</v>
      </c>
      <c r="BG115" t="e">
        <f>#REF!</f>
        <v>#REF!</v>
      </c>
      <c r="BH115">
        <v>395</v>
      </c>
      <c r="CA115" t="e">
        <f>#REF!</f>
        <v>#REF!</v>
      </c>
      <c r="CB115">
        <v>3256</v>
      </c>
      <c r="CE115" t="e">
        <f>#REF!</f>
        <v>#REF!</v>
      </c>
      <c r="CF115">
        <v>4335</v>
      </c>
      <c r="CS115" t="e">
        <f>#REF!</f>
        <v>#REF!</v>
      </c>
      <c r="CT115">
        <v>111</v>
      </c>
      <c r="CW115" t="e">
        <f>#REF!</f>
        <v>#REF!</v>
      </c>
      <c r="CX115">
        <v>330</v>
      </c>
      <c r="DK115" t="e">
        <f>#REF!</f>
        <v>#REF!</v>
      </c>
      <c r="DL115">
        <v>276425</v>
      </c>
      <c r="DO115" t="e">
        <f>#REF!</f>
        <v>#REF!</v>
      </c>
      <c r="DP115">
        <v>280665</v>
      </c>
    </row>
    <row r="116" spans="55:120" x14ac:dyDescent="0.35">
      <c r="BC116" t="e">
        <f>#REF!</f>
        <v>#REF!</v>
      </c>
      <c r="BD116">
        <v>118</v>
      </c>
      <c r="BG116" t="e">
        <f>#REF!</f>
        <v>#REF!</v>
      </c>
      <c r="BH116">
        <v>396</v>
      </c>
      <c r="CA116" t="e">
        <f>#REF!</f>
        <v>#REF!</v>
      </c>
      <c r="CB116">
        <v>3257</v>
      </c>
      <c r="CE116" t="e">
        <f>#REF!</f>
        <v>#REF!</v>
      </c>
      <c r="CF116">
        <v>4336</v>
      </c>
      <c r="CS116" t="e">
        <f>#REF!</f>
        <v>#REF!</v>
      </c>
      <c r="CT116">
        <v>112</v>
      </c>
      <c r="CW116" t="e">
        <f>#REF!</f>
        <v>#REF!</v>
      </c>
      <c r="CX116">
        <v>331</v>
      </c>
      <c r="DK116" t="e">
        <f>#REF!</f>
        <v>#REF!</v>
      </c>
      <c r="DL116">
        <v>276426</v>
      </c>
      <c r="DO116" t="e">
        <f>#REF!</f>
        <v>#REF!</v>
      </c>
      <c r="DP116">
        <v>280666</v>
      </c>
    </row>
    <row r="117" spans="55:120" x14ac:dyDescent="0.35">
      <c r="BC117" t="e">
        <f>#REF!</f>
        <v>#REF!</v>
      </c>
      <c r="BD117">
        <v>119</v>
      </c>
      <c r="BG117" t="e">
        <f>#REF!</f>
        <v>#REF!</v>
      </c>
      <c r="BH117">
        <v>397</v>
      </c>
      <c r="CA117" t="e">
        <f>#REF!</f>
        <v>#REF!</v>
      </c>
      <c r="CB117">
        <v>3258</v>
      </c>
      <c r="CE117" t="e">
        <f>#REF!</f>
        <v>#REF!</v>
      </c>
      <c r="CF117">
        <v>4337</v>
      </c>
      <c r="CS117" t="e">
        <f>#REF!</f>
        <v>#REF!</v>
      </c>
      <c r="CT117">
        <v>113</v>
      </c>
      <c r="CW117" t="e">
        <f>#REF!</f>
        <v>#REF!</v>
      </c>
      <c r="CX117">
        <v>332</v>
      </c>
      <c r="DK117" t="e">
        <f>#REF!</f>
        <v>#REF!</v>
      </c>
      <c r="DL117">
        <v>276427</v>
      </c>
      <c r="DO117" t="e">
        <f>#REF!</f>
        <v>#REF!</v>
      </c>
      <c r="DP117">
        <v>280667</v>
      </c>
    </row>
    <row r="118" spans="55:120" x14ac:dyDescent="0.35">
      <c r="BC118" t="e">
        <f>#REF!</f>
        <v>#REF!</v>
      </c>
      <c r="BD118">
        <v>120</v>
      </c>
      <c r="BG118" t="e">
        <f>#REF!</f>
        <v>#REF!</v>
      </c>
      <c r="BH118">
        <v>398</v>
      </c>
      <c r="CA118" t="e">
        <f>#REF!</f>
        <v>#REF!</v>
      </c>
      <c r="CB118">
        <v>3259</v>
      </c>
      <c r="CE118" t="e">
        <f>#REF!</f>
        <v>#REF!</v>
      </c>
      <c r="CF118">
        <v>4338</v>
      </c>
      <c r="CS118" t="e">
        <f>#REF!</f>
        <v>#REF!</v>
      </c>
      <c r="CT118">
        <v>114</v>
      </c>
      <c r="CW118" t="e">
        <f>#REF!</f>
        <v>#REF!</v>
      </c>
      <c r="CX118">
        <v>333</v>
      </c>
      <c r="DK118" t="e">
        <f>#REF!</f>
        <v>#REF!</v>
      </c>
      <c r="DL118">
        <v>276428</v>
      </c>
      <c r="DO118" t="e">
        <f>#REF!</f>
        <v>#REF!</v>
      </c>
      <c r="DP118">
        <v>280668</v>
      </c>
    </row>
    <row r="119" spans="55:120" x14ac:dyDescent="0.35">
      <c r="BC119" t="e">
        <f>#REF!</f>
        <v>#REF!</v>
      </c>
      <c r="BD119">
        <v>121</v>
      </c>
      <c r="BG119" t="e">
        <f>#REF!</f>
        <v>#REF!</v>
      </c>
      <c r="BH119">
        <v>399</v>
      </c>
      <c r="CA119" t="e">
        <f>#REF!</f>
        <v>#REF!</v>
      </c>
      <c r="CB119">
        <v>3260</v>
      </c>
      <c r="CE119" t="e">
        <f>#REF!</f>
        <v>#REF!</v>
      </c>
      <c r="CF119">
        <v>4339</v>
      </c>
      <c r="CS119" t="e">
        <f>#REF!</f>
        <v>#REF!</v>
      </c>
      <c r="CT119">
        <v>115</v>
      </c>
      <c r="CW119" t="e">
        <f>#REF!</f>
        <v>#REF!</v>
      </c>
      <c r="CX119">
        <v>334</v>
      </c>
      <c r="DK119" t="e">
        <f>#REF!</f>
        <v>#REF!</v>
      </c>
      <c r="DL119">
        <v>276429</v>
      </c>
      <c r="DO119" t="e">
        <f>#REF!</f>
        <v>#REF!</v>
      </c>
      <c r="DP119">
        <v>280669</v>
      </c>
    </row>
    <row r="120" spans="55:120" x14ac:dyDescent="0.35">
      <c r="BC120" t="e">
        <f>#REF!</f>
        <v>#REF!</v>
      </c>
      <c r="BD120">
        <v>122</v>
      </c>
      <c r="BG120" t="e">
        <f>#REF!</f>
        <v>#REF!</v>
      </c>
      <c r="BH120">
        <v>400</v>
      </c>
      <c r="CA120" t="e">
        <f>#REF!</f>
        <v>#REF!</v>
      </c>
      <c r="CB120">
        <v>3261</v>
      </c>
      <c r="CE120" t="e">
        <f>#REF!</f>
        <v>#REF!</v>
      </c>
      <c r="CF120">
        <v>4340</v>
      </c>
      <c r="CS120" t="e">
        <f>#REF!</f>
        <v>#REF!</v>
      </c>
      <c r="CT120">
        <v>116</v>
      </c>
      <c r="CW120" t="e">
        <f>#REF!</f>
        <v>#REF!</v>
      </c>
      <c r="CX120">
        <v>335</v>
      </c>
      <c r="DK120" t="e">
        <f>#REF!</f>
        <v>#REF!</v>
      </c>
      <c r="DL120">
        <v>276430</v>
      </c>
      <c r="DO120" t="e">
        <f>#REF!</f>
        <v>#REF!</v>
      </c>
      <c r="DP120">
        <v>280670</v>
      </c>
    </row>
    <row r="121" spans="55:120" x14ac:dyDescent="0.35">
      <c r="BC121" t="e">
        <f>#REF!</f>
        <v>#REF!</v>
      </c>
      <c r="BD121">
        <v>123</v>
      </c>
      <c r="BG121" t="e">
        <f>#REF!</f>
        <v>#REF!</v>
      </c>
      <c r="BH121">
        <v>401</v>
      </c>
      <c r="CA121" t="e">
        <f>#REF!</f>
        <v>#REF!</v>
      </c>
      <c r="CB121">
        <v>3262</v>
      </c>
      <c r="CE121" t="e">
        <f>#REF!</f>
        <v>#REF!</v>
      </c>
      <c r="CF121">
        <v>4341</v>
      </c>
      <c r="CS121" t="e">
        <f>#REF!</f>
        <v>#REF!</v>
      </c>
      <c r="CT121">
        <v>117</v>
      </c>
      <c r="CW121" t="e">
        <f>#REF!</f>
        <v>#REF!</v>
      </c>
      <c r="CX121">
        <v>336</v>
      </c>
      <c r="DK121" t="e">
        <f>#REF!</f>
        <v>#REF!</v>
      </c>
      <c r="DL121">
        <v>276431</v>
      </c>
      <c r="DO121" t="e">
        <f>#REF!</f>
        <v>#REF!</v>
      </c>
      <c r="DP121">
        <v>280671</v>
      </c>
    </row>
    <row r="122" spans="55:120" x14ac:dyDescent="0.35">
      <c r="BC122" t="e">
        <f>#REF!</f>
        <v>#REF!</v>
      </c>
      <c r="BD122">
        <v>124</v>
      </c>
      <c r="BG122" t="e">
        <f>#REF!</f>
        <v>#REF!</v>
      </c>
      <c r="BH122">
        <v>402</v>
      </c>
      <c r="CA122" t="e">
        <f>#REF!</f>
        <v>#REF!</v>
      </c>
      <c r="CB122">
        <v>3263</v>
      </c>
      <c r="CE122" t="e">
        <f>#REF!</f>
        <v>#REF!</v>
      </c>
      <c r="CF122">
        <v>4342</v>
      </c>
      <c r="CS122" t="e">
        <f>#REF!</f>
        <v>#REF!</v>
      </c>
      <c r="CT122">
        <v>118</v>
      </c>
      <c r="CW122" t="e">
        <f>#REF!</f>
        <v>#REF!</v>
      </c>
      <c r="CX122">
        <v>337</v>
      </c>
      <c r="DK122" t="e">
        <f>#REF!</f>
        <v>#REF!</v>
      </c>
      <c r="DL122">
        <v>276432</v>
      </c>
      <c r="DO122" t="e">
        <f>#REF!</f>
        <v>#REF!</v>
      </c>
      <c r="DP122">
        <v>280672</v>
      </c>
    </row>
    <row r="123" spans="55:120" x14ac:dyDescent="0.35">
      <c r="BC123" t="e">
        <f>#REF!</f>
        <v>#REF!</v>
      </c>
      <c r="BD123">
        <v>125</v>
      </c>
      <c r="BG123" t="e">
        <f>#REF!</f>
        <v>#REF!</v>
      </c>
      <c r="BH123">
        <v>403</v>
      </c>
      <c r="CA123" t="e">
        <f>#REF!</f>
        <v>#REF!</v>
      </c>
      <c r="CB123">
        <v>3264</v>
      </c>
      <c r="CE123" t="e">
        <f>#REF!</f>
        <v>#REF!</v>
      </c>
      <c r="CF123">
        <v>4343</v>
      </c>
      <c r="CS123" t="e">
        <f>#REF!</f>
        <v>#REF!</v>
      </c>
      <c r="CT123">
        <v>119</v>
      </c>
      <c r="CW123" t="e">
        <f>#REF!</f>
        <v>#REF!</v>
      </c>
      <c r="CX123">
        <v>338</v>
      </c>
      <c r="DK123" t="e">
        <f>#REF!</f>
        <v>#REF!</v>
      </c>
      <c r="DL123">
        <v>276433</v>
      </c>
      <c r="DO123" t="e">
        <f>#REF!</f>
        <v>#REF!</v>
      </c>
      <c r="DP123">
        <v>280673</v>
      </c>
    </row>
    <row r="124" spans="55:120" x14ac:dyDescent="0.35">
      <c r="BC124" t="e">
        <f>#REF!</f>
        <v>#REF!</v>
      </c>
      <c r="BD124">
        <v>126</v>
      </c>
      <c r="BG124" t="e">
        <f>#REF!</f>
        <v>#REF!</v>
      </c>
      <c r="BH124">
        <v>404</v>
      </c>
      <c r="CA124" t="e">
        <f>#REF!</f>
        <v>#REF!</v>
      </c>
      <c r="CB124">
        <v>3265</v>
      </c>
      <c r="CE124" t="e">
        <f>#REF!</f>
        <v>#REF!</v>
      </c>
      <c r="CF124">
        <v>4344</v>
      </c>
      <c r="CS124" t="e">
        <f>#REF!</f>
        <v>#REF!</v>
      </c>
      <c r="CT124">
        <v>120</v>
      </c>
      <c r="CW124" t="e">
        <f>#REF!</f>
        <v>#REF!</v>
      </c>
      <c r="CX124">
        <v>339</v>
      </c>
      <c r="DK124" t="e">
        <f>#REF!</f>
        <v>#REF!</v>
      </c>
      <c r="DL124">
        <v>276434</v>
      </c>
      <c r="DO124" t="e">
        <f>#REF!</f>
        <v>#REF!</v>
      </c>
      <c r="DP124">
        <v>280674</v>
      </c>
    </row>
    <row r="125" spans="55:120" x14ac:dyDescent="0.35">
      <c r="BC125" t="e">
        <f>#REF!</f>
        <v>#REF!</v>
      </c>
      <c r="BD125">
        <v>127</v>
      </c>
      <c r="BG125" t="e">
        <f>#REF!</f>
        <v>#REF!</v>
      </c>
      <c r="BH125">
        <v>405</v>
      </c>
      <c r="CA125" t="e">
        <f>#REF!</f>
        <v>#REF!</v>
      </c>
      <c r="CB125">
        <v>3266</v>
      </c>
      <c r="CE125" t="e">
        <f>#REF!</f>
        <v>#REF!</v>
      </c>
      <c r="CF125">
        <v>4345</v>
      </c>
      <c r="CS125" t="e">
        <f>#REF!</f>
        <v>#REF!</v>
      </c>
      <c r="CT125">
        <v>121</v>
      </c>
      <c r="CW125" t="e">
        <f>#REF!</f>
        <v>#REF!</v>
      </c>
      <c r="CX125">
        <v>340</v>
      </c>
      <c r="DK125" t="e">
        <f>#REF!</f>
        <v>#REF!</v>
      </c>
      <c r="DL125">
        <v>276435</v>
      </c>
      <c r="DO125" t="e">
        <f>#REF!</f>
        <v>#REF!</v>
      </c>
      <c r="DP125">
        <v>280675</v>
      </c>
    </row>
    <row r="126" spans="55:120" x14ac:dyDescent="0.35">
      <c r="BC126" t="e">
        <f>#REF!</f>
        <v>#REF!</v>
      </c>
      <c r="BD126">
        <v>128</v>
      </c>
      <c r="BG126" t="e">
        <f>#REF!</f>
        <v>#REF!</v>
      </c>
      <c r="BH126">
        <v>406</v>
      </c>
      <c r="CA126" t="e">
        <f>#REF!</f>
        <v>#REF!</v>
      </c>
      <c r="CB126">
        <v>3267</v>
      </c>
      <c r="CE126" t="e">
        <f>#REF!</f>
        <v>#REF!</v>
      </c>
      <c r="CF126">
        <v>4346</v>
      </c>
      <c r="CS126" t="e">
        <f>#REF!</f>
        <v>#REF!</v>
      </c>
      <c r="CT126">
        <v>122</v>
      </c>
      <c r="CW126" t="e">
        <f>#REF!</f>
        <v>#REF!</v>
      </c>
      <c r="CX126">
        <v>341</v>
      </c>
      <c r="DK126" t="e">
        <f>#REF!</f>
        <v>#REF!</v>
      </c>
      <c r="DL126">
        <v>276436</v>
      </c>
      <c r="DO126" t="e">
        <f>#REF!</f>
        <v>#REF!</v>
      </c>
      <c r="DP126">
        <v>280676</v>
      </c>
    </row>
    <row r="127" spans="55:120" x14ac:dyDescent="0.35">
      <c r="BC127" t="e">
        <f>#REF!</f>
        <v>#REF!</v>
      </c>
      <c r="BD127">
        <v>129</v>
      </c>
      <c r="BG127" t="e">
        <f>#REF!</f>
        <v>#REF!</v>
      </c>
      <c r="BH127">
        <v>407</v>
      </c>
      <c r="CA127" t="e">
        <f>#REF!</f>
        <v>#REF!</v>
      </c>
      <c r="CB127">
        <v>3268</v>
      </c>
      <c r="CE127" t="e">
        <f>#REF!</f>
        <v>#REF!</v>
      </c>
      <c r="CF127">
        <v>4347</v>
      </c>
      <c r="CS127" t="e">
        <f>#REF!</f>
        <v>#REF!</v>
      </c>
      <c r="CT127">
        <v>123</v>
      </c>
      <c r="CW127" t="e">
        <f>#REF!</f>
        <v>#REF!</v>
      </c>
      <c r="CX127">
        <v>342</v>
      </c>
      <c r="DK127" t="e">
        <f>#REF!</f>
        <v>#REF!</v>
      </c>
      <c r="DL127">
        <v>276437</v>
      </c>
      <c r="DO127" t="e">
        <f>#REF!</f>
        <v>#REF!</v>
      </c>
      <c r="DP127">
        <v>280677</v>
      </c>
    </row>
    <row r="128" spans="55:120" x14ac:dyDescent="0.35">
      <c r="BC128" t="e">
        <f>#REF!</f>
        <v>#REF!</v>
      </c>
      <c r="BD128">
        <v>130</v>
      </c>
      <c r="BG128" t="e">
        <f>#REF!</f>
        <v>#REF!</v>
      </c>
      <c r="BH128">
        <v>408</v>
      </c>
      <c r="CA128" t="e">
        <f>#REF!</f>
        <v>#REF!</v>
      </c>
      <c r="CB128">
        <v>3269</v>
      </c>
      <c r="CE128" t="e">
        <f>#REF!</f>
        <v>#REF!</v>
      </c>
      <c r="CF128">
        <v>4348</v>
      </c>
      <c r="CS128" t="e">
        <f>#REF!</f>
        <v>#REF!</v>
      </c>
      <c r="CT128">
        <v>124</v>
      </c>
      <c r="CW128" t="e">
        <f>#REF!</f>
        <v>#REF!</v>
      </c>
      <c r="CX128">
        <v>343</v>
      </c>
      <c r="DK128" t="e">
        <f>#REF!</f>
        <v>#REF!</v>
      </c>
      <c r="DL128">
        <v>276438</v>
      </c>
      <c r="DO128" t="e">
        <f>#REF!</f>
        <v>#REF!</v>
      </c>
      <c r="DP128">
        <v>280678</v>
      </c>
    </row>
    <row r="129" spans="55:120" x14ac:dyDescent="0.35">
      <c r="BC129" t="e">
        <f>#REF!</f>
        <v>#REF!</v>
      </c>
      <c r="BD129">
        <v>131</v>
      </c>
      <c r="BG129" t="e">
        <f>#REF!</f>
        <v>#REF!</v>
      </c>
      <c r="BH129">
        <v>409</v>
      </c>
      <c r="CA129" t="e">
        <f>#REF!</f>
        <v>#REF!</v>
      </c>
      <c r="CB129">
        <v>3270</v>
      </c>
      <c r="CE129" t="e">
        <f>#REF!</f>
        <v>#REF!</v>
      </c>
      <c r="CF129">
        <v>4349</v>
      </c>
      <c r="CS129" t="e">
        <f>#REF!</f>
        <v>#REF!</v>
      </c>
      <c r="CT129">
        <v>125</v>
      </c>
      <c r="CW129" t="e">
        <f>#REF!</f>
        <v>#REF!</v>
      </c>
      <c r="CX129">
        <v>344</v>
      </c>
      <c r="DK129" t="e">
        <f>#REF!</f>
        <v>#REF!</v>
      </c>
      <c r="DL129">
        <v>276439</v>
      </c>
      <c r="DO129" t="e">
        <f>#REF!</f>
        <v>#REF!</v>
      </c>
      <c r="DP129">
        <v>280679</v>
      </c>
    </row>
    <row r="130" spans="55:120" x14ac:dyDescent="0.35">
      <c r="BC130" t="e">
        <f>#REF!</f>
        <v>#REF!</v>
      </c>
      <c r="BD130">
        <v>132</v>
      </c>
      <c r="BG130" t="e">
        <f>#REF!</f>
        <v>#REF!</v>
      </c>
      <c r="BH130">
        <v>410</v>
      </c>
      <c r="CA130" t="e">
        <f>#REF!</f>
        <v>#REF!</v>
      </c>
      <c r="CB130">
        <v>3271</v>
      </c>
      <c r="CE130" t="e">
        <f>#REF!</f>
        <v>#REF!</v>
      </c>
      <c r="CF130">
        <v>4350</v>
      </c>
      <c r="CS130" t="e">
        <f>#REF!</f>
        <v>#REF!</v>
      </c>
      <c r="CT130">
        <v>126</v>
      </c>
      <c r="CW130" t="e">
        <f>#REF!</f>
        <v>#REF!</v>
      </c>
      <c r="CX130">
        <v>345</v>
      </c>
      <c r="DK130" t="e">
        <f>#REF!</f>
        <v>#REF!</v>
      </c>
      <c r="DL130">
        <v>276440</v>
      </c>
      <c r="DO130" t="e">
        <f>#REF!</f>
        <v>#REF!</v>
      </c>
      <c r="DP130">
        <v>280680</v>
      </c>
    </row>
    <row r="131" spans="55:120" x14ac:dyDescent="0.35">
      <c r="BC131" t="e">
        <f>#REF!</f>
        <v>#REF!</v>
      </c>
      <c r="BD131">
        <v>133</v>
      </c>
      <c r="BG131" t="e">
        <f>#REF!</f>
        <v>#REF!</v>
      </c>
      <c r="BH131">
        <v>411</v>
      </c>
      <c r="CA131" t="e">
        <f>#REF!</f>
        <v>#REF!</v>
      </c>
      <c r="CB131">
        <v>3272</v>
      </c>
      <c r="CE131" t="e">
        <f>#REF!</f>
        <v>#REF!</v>
      </c>
      <c r="CF131">
        <v>4351</v>
      </c>
      <c r="CS131" t="e">
        <f>#REF!</f>
        <v>#REF!</v>
      </c>
      <c r="CT131">
        <v>127</v>
      </c>
      <c r="CW131" t="e">
        <f>#REF!</f>
        <v>#REF!</v>
      </c>
      <c r="CX131">
        <v>346</v>
      </c>
      <c r="DK131" t="e">
        <f>#REF!</f>
        <v>#REF!</v>
      </c>
      <c r="DL131">
        <v>276441</v>
      </c>
      <c r="DO131" t="e">
        <f>#REF!</f>
        <v>#REF!</v>
      </c>
      <c r="DP131">
        <v>280681</v>
      </c>
    </row>
    <row r="132" spans="55:120" x14ac:dyDescent="0.35">
      <c r="BC132" t="e">
        <f>#REF!</f>
        <v>#REF!</v>
      </c>
      <c r="BD132">
        <v>134</v>
      </c>
      <c r="BG132" t="e">
        <f>#REF!</f>
        <v>#REF!</v>
      </c>
      <c r="BH132">
        <v>412</v>
      </c>
      <c r="CA132" t="e">
        <f>#REF!</f>
        <v>#REF!</v>
      </c>
      <c r="CB132">
        <v>3273</v>
      </c>
      <c r="CE132" t="e">
        <f>#REF!</f>
        <v>#REF!</v>
      </c>
      <c r="CF132">
        <v>4352</v>
      </c>
      <c r="CS132" t="e">
        <f>#REF!</f>
        <v>#REF!</v>
      </c>
      <c r="CT132">
        <v>128</v>
      </c>
      <c r="CW132" t="e">
        <f>#REF!</f>
        <v>#REF!</v>
      </c>
      <c r="CX132">
        <v>347</v>
      </c>
      <c r="DK132" t="e">
        <f>#REF!</f>
        <v>#REF!</v>
      </c>
      <c r="DL132">
        <v>276442</v>
      </c>
      <c r="DO132" t="e">
        <f>#REF!</f>
        <v>#REF!</v>
      </c>
      <c r="DP132">
        <v>280682</v>
      </c>
    </row>
    <row r="133" spans="55:120" x14ac:dyDescent="0.35">
      <c r="BC133" t="e">
        <f>#REF!</f>
        <v>#REF!</v>
      </c>
      <c r="BD133">
        <v>135</v>
      </c>
      <c r="BG133" t="e">
        <f>#REF!</f>
        <v>#REF!</v>
      </c>
      <c r="BH133">
        <v>413</v>
      </c>
      <c r="CA133" t="e">
        <f>#REF!</f>
        <v>#REF!</v>
      </c>
      <c r="CB133">
        <v>3274</v>
      </c>
      <c r="CE133" t="e">
        <f>#REF!</f>
        <v>#REF!</v>
      </c>
      <c r="CF133">
        <v>4353</v>
      </c>
      <c r="CS133" t="e">
        <f>#REF!</f>
        <v>#REF!</v>
      </c>
      <c r="CT133">
        <v>129</v>
      </c>
      <c r="CW133" t="e">
        <f>#REF!</f>
        <v>#REF!</v>
      </c>
      <c r="CX133">
        <v>348</v>
      </c>
      <c r="DK133" t="e">
        <f>#REF!</f>
        <v>#REF!</v>
      </c>
      <c r="DL133">
        <v>276443</v>
      </c>
      <c r="DO133" t="e">
        <f>#REF!</f>
        <v>#REF!</v>
      </c>
      <c r="DP133">
        <v>280683</v>
      </c>
    </row>
    <row r="134" spans="55:120" x14ac:dyDescent="0.35">
      <c r="BC134" t="e">
        <f>#REF!</f>
        <v>#REF!</v>
      </c>
      <c r="BD134">
        <v>136</v>
      </c>
      <c r="BG134" t="e">
        <f>#REF!</f>
        <v>#REF!</v>
      </c>
      <c r="BH134">
        <v>414</v>
      </c>
      <c r="CA134" t="e">
        <f>#REF!</f>
        <v>#REF!</v>
      </c>
      <c r="CB134">
        <v>3275</v>
      </c>
      <c r="CE134" t="e">
        <f>#REF!</f>
        <v>#REF!</v>
      </c>
      <c r="CF134">
        <v>4354</v>
      </c>
      <c r="CS134" t="e">
        <f>#REF!</f>
        <v>#REF!</v>
      </c>
      <c r="CT134">
        <v>130</v>
      </c>
      <c r="CW134" t="e">
        <f>#REF!</f>
        <v>#REF!</v>
      </c>
      <c r="CX134">
        <v>349</v>
      </c>
      <c r="DK134" t="e">
        <f>#REF!</f>
        <v>#REF!</v>
      </c>
      <c r="DL134">
        <v>276444</v>
      </c>
      <c r="DO134" t="e">
        <f>#REF!</f>
        <v>#REF!</v>
      </c>
      <c r="DP134">
        <v>280684</v>
      </c>
    </row>
    <row r="135" spans="55:120" x14ac:dyDescent="0.35">
      <c r="BC135" t="e">
        <f>#REF!</f>
        <v>#REF!</v>
      </c>
      <c r="BD135">
        <v>289</v>
      </c>
      <c r="BG135" t="e">
        <f>#REF!</f>
        <v>#REF!</v>
      </c>
      <c r="BH135">
        <v>415</v>
      </c>
      <c r="CA135" t="e">
        <f>#REF!</f>
        <v>#REF!</v>
      </c>
      <c r="CB135">
        <v>3276</v>
      </c>
      <c r="CE135" t="e">
        <f>#REF!</f>
        <v>#REF!</v>
      </c>
      <c r="CF135">
        <v>4355</v>
      </c>
      <c r="CS135" t="e">
        <f>#REF!</f>
        <v>#REF!</v>
      </c>
      <c r="CT135">
        <v>131</v>
      </c>
      <c r="CW135" t="e">
        <f>#REF!</f>
        <v>#REF!</v>
      </c>
      <c r="CX135">
        <v>350</v>
      </c>
      <c r="DK135" t="e">
        <f>#REF!</f>
        <v>#REF!</v>
      </c>
      <c r="DL135">
        <v>276445</v>
      </c>
      <c r="DO135" t="e">
        <f>#REF!</f>
        <v>#REF!</v>
      </c>
      <c r="DP135">
        <v>280685</v>
      </c>
    </row>
    <row r="136" spans="55:120" x14ac:dyDescent="0.35">
      <c r="BC136" t="e">
        <f>#REF!</f>
        <v>#REF!</v>
      </c>
      <c r="BD136">
        <v>291</v>
      </c>
      <c r="BG136" t="e">
        <f>#REF!</f>
        <v>#REF!</v>
      </c>
      <c r="BH136">
        <v>416</v>
      </c>
      <c r="CA136" t="e">
        <f>#REF!</f>
        <v>#REF!</v>
      </c>
      <c r="CB136">
        <v>3277</v>
      </c>
      <c r="CE136" t="e">
        <f>#REF!</f>
        <v>#REF!</v>
      </c>
      <c r="CF136">
        <v>4356</v>
      </c>
      <c r="CS136" t="e">
        <f>#REF!</f>
        <v>#REF!</v>
      </c>
      <c r="CT136">
        <v>132</v>
      </c>
      <c r="CW136" t="e">
        <f>#REF!</f>
        <v>#REF!</v>
      </c>
      <c r="CX136">
        <v>351</v>
      </c>
      <c r="DK136" t="e">
        <f>#REF!</f>
        <v>#REF!</v>
      </c>
      <c r="DL136">
        <v>276446</v>
      </c>
      <c r="DO136" t="e">
        <f>#REF!</f>
        <v>#REF!</v>
      </c>
      <c r="DP136">
        <v>280686</v>
      </c>
    </row>
    <row r="137" spans="55:120" x14ac:dyDescent="0.35">
      <c r="BC137" t="e">
        <f>#REF!</f>
        <v>#REF!</v>
      </c>
      <c r="BD137">
        <v>292</v>
      </c>
      <c r="BG137" t="e">
        <f>#REF!</f>
        <v>#REF!</v>
      </c>
      <c r="BH137">
        <v>417</v>
      </c>
      <c r="CA137" t="e">
        <f>#REF!</f>
        <v>#REF!</v>
      </c>
      <c r="CB137">
        <v>3278</v>
      </c>
      <c r="CE137" t="e">
        <f>#REF!</f>
        <v>#REF!</v>
      </c>
      <c r="CF137">
        <v>4357</v>
      </c>
      <c r="CS137" t="e">
        <f>#REF!</f>
        <v>#REF!</v>
      </c>
      <c r="CT137">
        <v>133</v>
      </c>
      <c r="CW137" t="e">
        <f>#REF!</f>
        <v>#REF!</v>
      </c>
      <c r="CX137">
        <v>352</v>
      </c>
      <c r="DK137" t="e">
        <f>#REF!</f>
        <v>#REF!</v>
      </c>
      <c r="DL137">
        <v>276447</v>
      </c>
      <c r="DO137" t="e">
        <f>#REF!</f>
        <v>#REF!</v>
      </c>
      <c r="DP137">
        <v>280687</v>
      </c>
    </row>
    <row r="138" spans="55:120" x14ac:dyDescent="0.35">
      <c r="BC138" t="e">
        <f>#REF!</f>
        <v>#REF!</v>
      </c>
      <c r="BD138">
        <v>293</v>
      </c>
      <c r="BG138" t="e">
        <f>#REF!</f>
        <v>#REF!</v>
      </c>
      <c r="BH138">
        <v>418</v>
      </c>
      <c r="CA138" t="e">
        <f>#REF!</f>
        <v>#REF!</v>
      </c>
      <c r="CB138">
        <v>3279</v>
      </c>
      <c r="CE138" t="e">
        <f>#REF!</f>
        <v>#REF!</v>
      </c>
      <c r="CF138">
        <v>4358</v>
      </c>
      <c r="CS138" t="e">
        <f>#REF!</f>
        <v>#REF!</v>
      </c>
      <c r="CT138">
        <v>134</v>
      </c>
      <c r="CW138" t="e">
        <f>#REF!</f>
        <v>#REF!</v>
      </c>
      <c r="CX138">
        <v>353</v>
      </c>
      <c r="DK138" t="e">
        <f>#REF!</f>
        <v>#REF!</v>
      </c>
      <c r="DL138">
        <v>276448</v>
      </c>
      <c r="DO138" t="e">
        <f>#REF!</f>
        <v>#REF!</v>
      </c>
      <c r="DP138">
        <v>280688</v>
      </c>
    </row>
    <row r="139" spans="55:120" x14ac:dyDescent="0.35">
      <c r="BC139" t="e">
        <f>#REF!</f>
        <v>#REF!</v>
      </c>
      <c r="BD139">
        <v>294</v>
      </c>
      <c r="BG139" t="e">
        <f>#REF!</f>
        <v>#REF!</v>
      </c>
      <c r="BH139">
        <v>419</v>
      </c>
      <c r="CA139" t="e">
        <f>#REF!</f>
        <v>#REF!</v>
      </c>
      <c r="CB139">
        <v>3280</v>
      </c>
      <c r="CE139" t="e">
        <f>#REF!</f>
        <v>#REF!</v>
      </c>
      <c r="CF139">
        <v>4359</v>
      </c>
      <c r="CS139" t="e">
        <f>#REF!</f>
        <v>#REF!</v>
      </c>
      <c r="CT139">
        <v>135</v>
      </c>
      <c r="CW139" t="e">
        <f>#REF!</f>
        <v>#REF!</v>
      </c>
      <c r="CX139">
        <v>354</v>
      </c>
      <c r="DK139" t="e">
        <f>#REF!</f>
        <v>#REF!</v>
      </c>
      <c r="DL139">
        <v>276449</v>
      </c>
      <c r="DO139" t="e">
        <f>#REF!</f>
        <v>#REF!</v>
      </c>
      <c r="DP139">
        <v>280689</v>
      </c>
    </row>
    <row r="140" spans="55:120" x14ac:dyDescent="0.35">
      <c r="BG140" t="e">
        <f>#REF!</f>
        <v>#REF!</v>
      </c>
      <c r="BH140">
        <v>420</v>
      </c>
      <c r="CA140" t="e">
        <f>#REF!</f>
        <v>#REF!</v>
      </c>
      <c r="CB140">
        <v>3281</v>
      </c>
      <c r="CE140" t="e">
        <f>#REF!</f>
        <v>#REF!</v>
      </c>
      <c r="CF140">
        <v>4360</v>
      </c>
      <c r="CS140" t="e">
        <f>#REF!</f>
        <v>#REF!</v>
      </c>
      <c r="CT140">
        <v>136</v>
      </c>
      <c r="CW140" t="e">
        <f>#REF!</f>
        <v>#REF!</v>
      </c>
      <c r="CX140">
        <v>355</v>
      </c>
      <c r="DK140" t="e">
        <f>#REF!</f>
        <v>#REF!</v>
      </c>
      <c r="DL140">
        <v>276450</v>
      </c>
      <c r="DO140" t="e">
        <f>#REF!</f>
        <v>#REF!</v>
      </c>
      <c r="DP140">
        <v>280690</v>
      </c>
    </row>
    <row r="141" spans="55:120" x14ac:dyDescent="0.35">
      <c r="BG141" t="e">
        <f>#REF!</f>
        <v>#REF!</v>
      </c>
      <c r="BH141">
        <v>421</v>
      </c>
      <c r="CA141" t="e">
        <f>#REF!</f>
        <v>#REF!</v>
      </c>
      <c r="CB141">
        <v>3282</v>
      </c>
      <c r="CE141" t="e">
        <f>#REF!</f>
        <v>#REF!</v>
      </c>
      <c r="CF141">
        <v>4361</v>
      </c>
      <c r="CS141" t="e">
        <f>#REF!</f>
        <v>#REF!</v>
      </c>
      <c r="CT141">
        <v>137</v>
      </c>
      <c r="CW141" t="e">
        <f>#REF!</f>
        <v>#REF!</v>
      </c>
      <c r="CX141">
        <v>356</v>
      </c>
      <c r="DK141" t="e">
        <f>#REF!</f>
        <v>#REF!</v>
      </c>
      <c r="DL141">
        <v>276451</v>
      </c>
      <c r="DO141" t="e">
        <f>#REF!</f>
        <v>#REF!</v>
      </c>
      <c r="DP141">
        <v>280691</v>
      </c>
    </row>
    <row r="142" spans="55:120" x14ac:dyDescent="0.35">
      <c r="BG142" t="e">
        <f>#REF!</f>
        <v>#REF!</v>
      </c>
      <c r="BH142">
        <v>422</v>
      </c>
      <c r="CA142" t="e">
        <f>#REF!</f>
        <v>#REF!</v>
      </c>
      <c r="CB142">
        <v>3283</v>
      </c>
      <c r="CE142" t="e">
        <f>#REF!</f>
        <v>#REF!</v>
      </c>
      <c r="CF142">
        <v>4362</v>
      </c>
      <c r="CS142" t="e">
        <f>#REF!</f>
        <v>#REF!</v>
      </c>
      <c r="CT142">
        <v>138</v>
      </c>
      <c r="CW142" t="e">
        <f>#REF!</f>
        <v>#REF!</v>
      </c>
      <c r="CX142">
        <v>357</v>
      </c>
      <c r="DK142" t="e">
        <f>#REF!</f>
        <v>#REF!</v>
      </c>
      <c r="DL142">
        <v>276452</v>
      </c>
      <c r="DO142" t="e">
        <f>#REF!</f>
        <v>#REF!</v>
      </c>
      <c r="DP142">
        <v>280692</v>
      </c>
    </row>
    <row r="143" spans="55:120" x14ac:dyDescent="0.35">
      <c r="BG143" t="e">
        <f>#REF!</f>
        <v>#REF!</v>
      </c>
      <c r="BH143">
        <v>423</v>
      </c>
      <c r="CA143" t="e">
        <f>#REF!</f>
        <v>#REF!</v>
      </c>
      <c r="CB143">
        <v>3284</v>
      </c>
      <c r="CE143" t="e">
        <f>#REF!</f>
        <v>#REF!</v>
      </c>
      <c r="CF143">
        <v>4363</v>
      </c>
      <c r="CS143" t="e">
        <f>#REF!</f>
        <v>#REF!</v>
      </c>
      <c r="CT143">
        <v>139</v>
      </c>
      <c r="CW143" t="e">
        <f>#REF!</f>
        <v>#REF!</v>
      </c>
      <c r="CX143">
        <v>358</v>
      </c>
      <c r="DK143" t="e">
        <f>#REF!</f>
        <v>#REF!</v>
      </c>
      <c r="DL143">
        <v>276453</v>
      </c>
      <c r="DO143" t="e">
        <f>#REF!</f>
        <v>#REF!</v>
      </c>
      <c r="DP143">
        <v>280693</v>
      </c>
    </row>
    <row r="144" spans="55:120" x14ac:dyDescent="0.35">
      <c r="BG144" t="e">
        <f>#REF!</f>
        <v>#REF!</v>
      </c>
      <c r="BH144">
        <v>424</v>
      </c>
      <c r="CA144" t="e">
        <f>#REF!</f>
        <v>#REF!</v>
      </c>
      <c r="CB144">
        <v>3285</v>
      </c>
      <c r="CE144" t="e">
        <f>#REF!</f>
        <v>#REF!</v>
      </c>
      <c r="CF144">
        <v>4364</v>
      </c>
      <c r="CS144" t="e">
        <f>#REF!</f>
        <v>#REF!</v>
      </c>
      <c r="CT144">
        <v>140</v>
      </c>
      <c r="CW144" t="e">
        <f>#REF!</f>
        <v>#REF!</v>
      </c>
      <c r="CX144">
        <v>359</v>
      </c>
      <c r="DK144" t="e">
        <f>#REF!</f>
        <v>#REF!</v>
      </c>
      <c r="DL144">
        <v>276454</v>
      </c>
      <c r="DO144" t="e">
        <f>#REF!</f>
        <v>#REF!</v>
      </c>
      <c r="DP144">
        <v>280694</v>
      </c>
    </row>
    <row r="145" spans="59:120" x14ac:dyDescent="0.35">
      <c r="BG145" t="e">
        <f>#REF!</f>
        <v>#REF!</v>
      </c>
      <c r="BH145">
        <v>425</v>
      </c>
      <c r="CA145" t="e">
        <f>#REF!</f>
        <v>#REF!</v>
      </c>
      <c r="CB145">
        <v>3286</v>
      </c>
      <c r="CE145" t="e">
        <f>#REF!</f>
        <v>#REF!</v>
      </c>
      <c r="CF145">
        <v>4365</v>
      </c>
      <c r="CS145" t="e">
        <f>#REF!</f>
        <v>#REF!</v>
      </c>
      <c r="CT145">
        <v>141</v>
      </c>
      <c r="CW145" t="e">
        <f>#REF!</f>
        <v>#REF!</v>
      </c>
      <c r="CX145">
        <v>360</v>
      </c>
      <c r="DK145" t="e">
        <f>#REF!</f>
        <v>#REF!</v>
      </c>
      <c r="DL145">
        <v>276455</v>
      </c>
      <c r="DO145" t="e">
        <f>#REF!</f>
        <v>#REF!</v>
      </c>
      <c r="DP145">
        <v>280695</v>
      </c>
    </row>
    <row r="146" spans="59:120" x14ac:dyDescent="0.35">
      <c r="BG146" t="e">
        <f>#REF!</f>
        <v>#REF!</v>
      </c>
      <c r="BH146">
        <v>426</v>
      </c>
      <c r="CA146" t="e">
        <f>#REF!</f>
        <v>#REF!</v>
      </c>
      <c r="CB146">
        <v>3287</v>
      </c>
      <c r="CE146" t="e">
        <f>#REF!</f>
        <v>#REF!</v>
      </c>
      <c r="CF146">
        <v>4366</v>
      </c>
      <c r="CS146" t="e">
        <f>#REF!</f>
        <v>#REF!</v>
      </c>
      <c r="CT146">
        <v>142</v>
      </c>
      <c r="CW146" t="e">
        <f>#REF!</f>
        <v>#REF!</v>
      </c>
      <c r="CX146">
        <v>361</v>
      </c>
      <c r="DK146" t="e">
        <f>#REF!</f>
        <v>#REF!</v>
      </c>
      <c r="DL146">
        <v>276456</v>
      </c>
      <c r="DO146" t="e">
        <f>#REF!</f>
        <v>#REF!</v>
      </c>
      <c r="DP146">
        <v>280696</v>
      </c>
    </row>
    <row r="147" spans="59:120" x14ac:dyDescent="0.35">
      <c r="BG147" t="e">
        <f>#REF!</f>
        <v>#REF!</v>
      </c>
      <c r="BH147">
        <v>427</v>
      </c>
      <c r="CA147" t="e">
        <f>#REF!</f>
        <v>#REF!</v>
      </c>
      <c r="CB147">
        <v>3443</v>
      </c>
      <c r="CE147" t="e">
        <f>#REF!</f>
        <v>#REF!</v>
      </c>
      <c r="CF147">
        <v>4367</v>
      </c>
      <c r="CS147" t="e">
        <f>#REF!</f>
        <v>#REF!</v>
      </c>
      <c r="CT147">
        <v>143</v>
      </c>
      <c r="CW147" t="e">
        <f>#REF!</f>
        <v>#REF!</v>
      </c>
      <c r="CX147">
        <v>362</v>
      </c>
      <c r="DK147" t="e">
        <f>#REF!</f>
        <v>#REF!</v>
      </c>
      <c r="DL147">
        <v>276457</v>
      </c>
      <c r="DO147" t="e">
        <f>#REF!</f>
        <v>#REF!</v>
      </c>
      <c r="DP147">
        <v>280697</v>
      </c>
    </row>
    <row r="148" spans="59:120" x14ac:dyDescent="0.35">
      <c r="CA148" t="e">
        <f>#REF!</f>
        <v>#REF!</v>
      </c>
      <c r="CB148">
        <v>3444</v>
      </c>
      <c r="CE148" t="e">
        <f>#REF!</f>
        <v>#REF!</v>
      </c>
      <c r="CF148">
        <v>4368</v>
      </c>
      <c r="CS148" t="e">
        <f>#REF!</f>
        <v>#REF!</v>
      </c>
      <c r="CT148">
        <v>144</v>
      </c>
      <c r="CW148" t="e">
        <f>#REF!</f>
        <v>#REF!</v>
      </c>
      <c r="CX148">
        <v>363</v>
      </c>
      <c r="DK148" t="e">
        <f>#REF!</f>
        <v>#REF!</v>
      </c>
      <c r="DL148">
        <v>276458</v>
      </c>
      <c r="DO148" t="e">
        <f>#REF!</f>
        <v>#REF!</v>
      </c>
      <c r="DP148">
        <v>280698</v>
      </c>
    </row>
    <row r="149" spans="59:120" x14ac:dyDescent="0.35">
      <c r="CA149" t="e">
        <f>#REF!</f>
        <v>#REF!</v>
      </c>
      <c r="CB149">
        <v>4230</v>
      </c>
      <c r="CE149" t="e">
        <f>#REF!</f>
        <v>#REF!</v>
      </c>
      <c r="CF149">
        <v>4369</v>
      </c>
      <c r="CS149" t="e">
        <f>#REF!</f>
        <v>#REF!</v>
      </c>
      <c r="CT149">
        <v>145</v>
      </c>
      <c r="CW149" t="e">
        <f>#REF!</f>
        <v>#REF!</v>
      </c>
      <c r="CX149">
        <v>364</v>
      </c>
      <c r="DK149" t="e">
        <f>#REF!</f>
        <v>#REF!</v>
      </c>
      <c r="DL149">
        <v>276459</v>
      </c>
      <c r="DO149" t="e">
        <f>#REF!</f>
        <v>#REF!</v>
      </c>
      <c r="DP149">
        <v>280699</v>
      </c>
    </row>
    <row r="150" spans="59:120" x14ac:dyDescent="0.35">
      <c r="CA150" t="e">
        <f>#REF!</f>
        <v>#REF!</v>
      </c>
      <c r="CB150">
        <v>4231</v>
      </c>
      <c r="CE150" t="e">
        <f>#REF!</f>
        <v>#REF!</v>
      </c>
      <c r="CF150">
        <v>4370</v>
      </c>
      <c r="CS150" t="e">
        <f>#REF!</f>
        <v>#REF!</v>
      </c>
      <c r="CT150">
        <v>146</v>
      </c>
      <c r="CW150" t="e">
        <f>#REF!</f>
        <v>#REF!</v>
      </c>
      <c r="CX150">
        <v>365</v>
      </c>
      <c r="DK150" t="e">
        <f>#REF!</f>
        <v>#REF!</v>
      </c>
      <c r="DL150">
        <v>276460</v>
      </c>
      <c r="DO150" t="e">
        <f>#REF!</f>
        <v>#REF!</v>
      </c>
      <c r="DP150">
        <v>280700</v>
      </c>
    </row>
    <row r="151" spans="59:120" x14ac:dyDescent="0.35">
      <c r="CA151" t="e">
        <f>#REF!</f>
        <v>#REF!</v>
      </c>
      <c r="CB151">
        <v>4232</v>
      </c>
      <c r="CE151" t="e">
        <f>#REF!</f>
        <v>#REF!</v>
      </c>
      <c r="CF151">
        <v>4371</v>
      </c>
      <c r="CS151" t="e">
        <f>#REF!</f>
        <v>#REF!</v>
      </c>
      <c r="CT151">
        <v>147</v>
      </c>
      <c r="CW151" t="e">
        <f>#REF!</f>
        <v>#REF!</v>
      </c>
      <c r="CX151">
        <v>366</v>
      </c>
      <c r="DK151" t="e">
        <f>#REF!</f>
        <v>#REF!</v>
      </c>
      <c r="DL151">
        <v>276461</v>
      </c>
      <c r="DO151" t="e">
        <f>#REF!</f>
        <v>#REF!</v>
      </c>
      <c r="DP151">
        <v>280701</v>
      </c>
    </row>
    <row r="152" spans="59:120" x14ac:dyDescent="0.35">
      <c r="CA152" t="e">
        <f>#REF!</f>
        <v>#REF!</v>
      </c>
      <c r="CB152">
        <v>4233</v>
      </c>
      <c r="CE152" t="e">
        <f>#REF!</f>
        <v>#REF!</v>
      </c>
      <c r="CF152">
        <v>4372</v>
      </c>
      <c r="CS152" t="e">
        <f>#REF!</f>
        <v>#REF!</v>
      </c>
      <c r="CT152">
        <v>148</v>
      </c>
      <c r="CW152" t="e">
        <f>#REF!</f>
        <v>#REF!</v>
      </c>
      <c r="CX152">
        <v>367</v>
      </c>
      <c r="DK152" t="e">
        <f>#REF!</f>
        <v>#REF!</v>
      </c>
      <c r="DL152">
        <v>276462</v>
      </c>
      <c r="DO152" t="e">
        <f>#REF!</f>
        <v>#REF!</v>
      </c>
      <c r="DP152">
        <v>280702</v>
      </c>
    </row>
    <row r="153" spans="59:120" x14ac:dyDescent="0.35">
      <c r="CE153" t="e">
        <f>#REF!</f>
        <v>#REF!</v>
      </c>
      <c r="CF153">
        <v>4373</v>
      </c>
      <c r="CS153" t="e">
        <f>#REF!</f>
        <v>#REF!</v>
      </c>
      <c r="CT153">
        <v>149</v>
      </c>
      <c r="CW153" t="e">
        <f>#REF!</f>
        <v>#REF!</v>
      </c>
      <c r="CX153">
        <v>368</v>
      </c>
      <c r="DK153" t="e">
        <f>#REF!</f>
        <v>#REF!</v>
      </c>
      <c r="DL153">
        <v>276463</v>
      </c>
      <c r="DO153" t="e">
        <f>#REF!</f>
        <v>#REF!</v>
      </c>
      <c r="DP153">
        <v>280703</v>
      </c>
    </row>
    <row r="154" spans="59:120" x14ac:dyDescent="0.35">
      <c r="CE154" t="e">
        <f>#REF!</f>
        <v>#REF!</v>
      </c>
      <c r="CF154">
        <v>4374</v>
      </c>
      <c r="CS154" t="e">
        <f>#REF!</f>
        <v>#REF!</v>
      </c>
      <c r="CT154">
        <v>150</v>
      </c>
      <c r="CW154" t="e">
        <f>#REF!</f>
        <v>#REF!</v>
      </c>
      <c r="CX154">
        <v>369</v>
      </c>
      <c r="DK154" t="e">
        <f>#REF!</f>
        <v>#REF!</v>
      </c>
      <c r="DL154">
        <v>276464</v>
      </c>
      <c r="DO154" t="e">
        <f>#REF!</f>
        <v>#REF!</v>
      </c>
      <c r="DP154">
        <v>280704</v>
      </c>
    </row>
    <row r="155" spans="59:120" x14ac:dyDescent="0.35">
      <c r="CE155" t="e">
        <f>#REF!</f>
        <v>#REF!</v>
      </c>
      <c r="CF155">
        <v>4375</v>
      </c>
      <c r="CS155" t="e">
        <f>#REF!</f>
        <v>#REF!</v>
      </c>
      <c r="CT155">
        <v>151</v>
      </c>
      <c r="CW155" t="e">
        <f>#REF!</f>
        <v>#REF!</v>
      </c>
      <c r="CX155">
        <v>370</v>
      </c>
      <c r="DK155" t="e">
        <f>#REF!</f>
        <v>#REF!</v>
      </c>
      <c r="DL155">
        <v>276465</v>
      </c>
      <c r="DO155" t="e">
        <f>#REF!</f>
        <v>#REF!</v>
      </c>
      <c r="DP155">
        <v>280705</v>
      </c>
    </row>
    <row r="156" spans="59:120" x14ac:dyDescent="0.35">
      <c r="CE156" t="e">
        <f>#REF!</f>
        <v>#REF!</v>
      </c>
      <c r="CF156">
        <v>4376</v>
      </c>
      <c r="CS156" t="e">
        <f>#REF!</f>
        <v>#REF!</v>
      </c>
      <c r="CT156">
        <v>152</v>
      </c>
      <c r="CW156" t="e">
        <f>#REF!</f>
        <v>#REF!</v>
      </c>
      <c r="CX156">
        <v>371</v>
      </c>
      <c r="DK156" t="e">
        <f>#REF!</f>
        <v>#REF!</v>
      </c>
      <c r="DL156">
        <v>276466</v>
      </c>
      <c r="DO156" t="e">
        <f>#REF!</f>
        <v>#REF!</v>
      </c>
      <c r="DP156">
        <v>280706</v>
      </c>
    </row>
    <row r="157" spans="59:120" x14ac:dyDescent="0.35">
      <c r="CE157" t="e">
        <f>#REF!</f>
        <v>#REF!</v>
      </c>
      <c r="CF157">
        <v>4377</v>
      </c>
      <c r="CS157" t="e">
        <f>#REF!</f>
        <v>#REF!</v>
      </c>
      <c r="CT157">
        <v>153</v>
      </c>
      <c r="CW157" t="e">
        <f>#REF!</f>
        <v>#REF!</v>
      </c>
      <c r="CX157">
        <v>372</v>
      </c>
      <c r="DK157" t="e">
        <f>#REF!</f>
        <v>#REF!</v>
      </c>
      <c r="DL157">
        <v>276467</v>
      </c>
      <c r="DO157" t="e">
        <f>#REF!</f>
        <v>#REF!</v>
      </c>
      <c r="DP157">
        <v>280707</v>
      </c>
    </row>
    <row r="158" spans="59:120" x14ac:dyDescent="0.35">
      <c r="CE158" t="e">
        <f>#REF!</f>
        <v>#REF!</v>
      </c>
      <c r="CF158">
        <v>4378</v>
      </c>
      <c r="CS158" t="e">
        <f>#REF!</f>
        <v>#REF!</v>
      </c>
      <c r="CT158">
        <v>154</v>
      </c>
      <c r="CW158" t="e">
        <f>#REF!</f>
        <v>#REF!</v>
      </c>
      <c r="CX158">
        <v>373</v>
      </c>
      <c r="DK158" t="e">
        <f>#REF!</f>
        <v>#REF!</v>
      </c>
      <c r="DL158">
        <v>276468</v>
      </c>
      <c r="DO158" t="e">
        <f>#REF!</f>
        <v>#REF!</v>
      </c>
      <c r="DP158">
        <v>280708</v>
      </c>
    </row>
    <row r="159" spans="59:120" x14ac:dyDescent="0.35">
      <c r="CE159" t="e">
        <f>#REF!</f>
        <v>#REF!</v>
      </c>
      <c r="CF159">
        <v>4379</v>
      </c>
      <c r="CS159" t="e">
        <f>#REF!</f>
        <v>#REF!</v>
      </c>
      <c r="CT159">
        <v>155</v>
      </c>
      <c r="CW159" t="e">
        <f>#REF!</f>
        <v>#REF!</v>
      </c>
      <c r="CX159">
        <v>374</v>
      </c>
      <c r="DK159" t="e">
        <f>#REF!</f>
        <v>#REF!</v>
      </c>
      <c r="DL159">
        <v>276469</v>
      </c>
      <c r="DO159" t="e">
        <f>#REF!</f>
        <v>#REF!</v>
      </c>
      <c r="DP159">
        <v>280709</v>
      </c>
    </row>
    <row r="160" spans="59:120" x14ac:dyDescent="0.35">
      <c r="CE160" t="e">
        <f>#REF!</f>
        <v>#REF!</v>
      </c>
      <c r="CF160">
        <v>4380</v>
      </c>
      <c r="CS160" t="e">
        <f>#REF!</f>
        <v>#REF!</v>
      </c>
      <c r="CT160">
        <v>156</v>
      </c>
      <c r="CW160" t="e">
        <f>#REF!</f>
        <v>#REF!</v>
      </c>
      <c r="CX160">
        <v>375</v>
      </c>
      <c r="DK160" t="e">
        <f>#REF!</f>
        <v>#REF!</v>
      </c>
      <c r="DL160">
        <v>276470</v>
      </c>
      <c r="DO160" t="e">
        <f>#REF!</f>
        <v>#REF!</v>
      </c>
      <c r="DP160">
        <v>280710</v>
      </c>
    </row>
    <row r="161" spans="83:120" x14ac:dyDescent="0.35">
      <c r="CE161" t="e">
        <f>#REF!</f>
        <v>#REF!</v>
      </c>
      <c r="CF161">
        <v>4386</v>
      </c>
      <c r="CS161" t="e">
        <f>#REF!</f>
        <v>#REF!</v>
      </c>
      <c r="CT161">
        <v>157</v>
      </c>
      <c r="CW161" t="e">
        <f>#REF!</f>
        <v>#REF!</v>
      </c>
      <c r="CX161">
        <v>376</v>
      </c>
      <c r="DK161" t="e">
        <f>#REF!</f>
        <v>#REF!</v>
      </c>
      <c r="DL161">
        <v>276471</v>
      </c>
      <c r="DO161" t="e">
        <f>#REF!</f>
        <v>#REF!</v>
      </c>
      <c r="DP161">
        <v>280711</v>
      </c>
    </row>
    <row r="162" spans="83:120" x14ac:dyDescent="0.35">
      <c r="CE162" t="e">
        <f>#REF!</f>
        <v>#REF!</v>
      </c>
      <c r="CF162">
        <v>4387</v>
      </c>
      <c r="CS162" t="e">
        <f>#REF!</f>
        <v>#REF!</v>
      </c>
      <c r="CT162">
        <v>158</v>
      </c>
      <c r="CW162" t="e">
        <f>#REF!</f>
        <v>#REF!</v>
      </c>
      <c r="CX162">
        <v>377</v>
      </c>
      <c r="DK162" t="e">
        <f>#REF!</f>
        <v>#REF!</v>
      </c>
      <c r="DL162">
        <v>276472</v>
      </c>
      <c r="DO162" t="e">
        <f>#REF!</f>
        <v>#REF!</v>
      </c>
      <c r="DP162">
        <v>280712</v>
      </c>
    </row>
    <row r="163" spans="83:120" x14ac:dyDescent="0.35">
      <c r="CE163" t="e">
        <f>#REF!</f>
        <v>#REF!</v>
      </c>
      <c r="CF163">
        <v>4388</v>
      </c>
      <c r="CS163" t="e">
        <f>#REF!</f>
        <v>#REF!</v>
      </c>
      <c r="CT163">
        <v>159</v>
      </c>
      <c r="CW163" t="e">
        <f>#REF!</f>
        <v>#REF!</v>
      </c>
      <c r="CX163">
        <v>378</v>
      </c>
      <c r="DK163" t="e">
        <f>#REF!</f>
        <v>#REF!</v>
      </c>
      <c r="DL163">
        <v>276473</v>
      </c>
      <c r="DO163" t="e">
        <f>#REF!</f>
        <v>#REF!</v>
      </c>
      <c r="DP163">
        <v>280713</v>
      </c>
    </row>
    <row r="164" spans="83:120" x14ac:dyDescent="0.35">
      <c r="CE164" t="e">
        <f>#REF!</f>
        <v>#REF!</v>
      </c>
      <c r="CF164">
        <v>4389</v>
      </c>
      <c r="CS164" t="e">
        <f>#REF!</f>
        <v>#REF!</v>
      </c>
      <c r="CT164">
        <v>160</v>
      </c>
      <c r="CW164" t="e">
        <f>#REF!</f>
        <v>#REF!</v>
      </c>
      <c r="CX164">
        <v>379</v>
      </c>
      <c r="DK164" t="e">
        <f>#REF!</f>
        <v>#REF!</v>
      </c>
      <c r="DL164">
        <v>276474</v>
      </c>
      <c r="DO164" t="e">
        <f>#REF!</f>
        <v>#REF!</v>
      </c>
      <c r="DP164">
        <v>280714</v>
      </c>
    </row>
    <row r="165" spans="83:120" x14ac:dyDescent="0.35">
      <c r="CE165" t="e">
        <f>#REF!</f>
        <v>#REF!</v>
      </c>
      <c r="CF165">
        <v>4390</v>
      </c>
      <c r="CS165" t="e">
        <f>#REF!</f>
        <v>#REF!</v>
      </c>
      <c r="CT165">
        <v>161</v>
      </c>
      <c r="CW165" t="e">
        <f>#REF!</f>
        <v>#REF!</v>
      </c>
      <c r="CX165">
        <v>380</v>
      </c>
      <c r="DK165" t="e">
        <f>#REF!</f>
        <v>#REF!</v>
      </c>
      <c r="DL165">
        <v>276475</v>
      </c>
      <c r="DO165" t="e">
        <f>#REF!</f>
        <v>#REF!</v>
      </c>
      <c r="DP165">
        <v>280715</v>
      </c>
    </row>
    <row r="166" spans="83:120" x14ac:dyDescent="0.35">
      <c r="CE166" t="e">
        <f>#REF!</f>
        <v>#REF!</v>
      </c>
      <c r="CF166">
        <v>4391</v>
      </c>
      <c r="CS166" t="e">
        <f>#REF!</f>
        <v>#REF!</v>
      </c>
      <c r="CT166">
        <v>162</v>
      </c>
      <c r="CW166" t="e">
        <f>#REF!</f>
        <v>#REF!</v>
      </c>
      <c r="CX166">
        <v>381</v>
      </c>
      <c r="DK166" t="e">
        <f>#REF!</f>
        <v>#REF!</v>
      </c>
      <c r="DL166">
        <v>276476</v>
      </c>
      <c r="DO166" t="e">
        <f>#REF!</f>
        <v>#REF!</v>
      </c>
      <c r="DP166">
        <v>280716</v>
      </c>
    </row>
    <row r="167" spans="83:120" x14ac:dyDescent="0.35">
      <c r="CE167" t="e">
        <f>#REF!</f>
        <v>#REF!</v>
      </c>
      <c r="CF167">
        <v>4392</v>
      </c>
      <c r="CS167" t="e">
        <f>#REF!</f>
        <v>#REF!</v>
      </c>
      <c r="CT167">
        <v>163</v>
      </c>
      <c r="CW167" t="e">
        <f>#REF!</f>
        <v>#REF!</v>
      </c>
      <c r="CX167">
        <v>382</v>
      </c>
      <c r="DK167" t="e">
        <f>#REF!</f>
        <v>#REF!</v>
      </c>
      <c r="DL167">
        <v>276477</v>
      </c>
      <c r="DO167" t="e">
        <f>#REF!</f>
        <v>#REF!</v>
      </c>
      <c r="DP167">
        <v>280717</v>
      </c>
    </row>
    <row r="168" spans="83:120" x14ac:dyDescent="0.35">
      <c r="CE168" t="e">
        <f>#REF!</f>
        <v>#REF!</v>
      </c>
      <c r="CF168">
        <v>4393</v>
      </c>
      <c r="CS168" t="e">
        <f>#REF!</f>
        <v>#REF!</v>
      </c>
      <c r="CT168">
        <v>164</v>
      </c>
      <c r="CW168" t="e">
        <f>#REF!</f>
        <v>#REF!</v>
      </c>
      <c r="CX168">
        <v>383</v>
      </c>
      <c r="DK168" t="e">
        <f>#REF!</f>
        <v>#REF!</v>
      </c>
      <c r="DL168">
        <v>276478</v>
      </c>
      <c r="DO168" t="e">
        <f>#REF!</f>
        <v>#REF!</v>
      </c>
      <c r="DP168">
        <v>280718</v>
      </c>
    </row>
    <row r="169" spans="83:120" x14ac:dyDescent="0.35">
      <c r="CE169" t="e">
        <f>#REF!</f>
        <v>#REF!</v>
      </c>
      <c r="CF169">
        <v>4394</v>
      </c>
      <c r="CS169" t="e">
        <f>#REF!</f>
        <v>#REF!</v>
      </c>
      <c r="CT169">
        <v>165</v>
      </c>
      <c r="CW169" t="e">
        <f>#REF!</f>
        <v>#REF!</v>
      </c>
      <c r="CX169">
        <v>384</v>
      </c>
      <c r="DK169" t="e">
        <f>#REF!</f>
        <v>#REF!</v>
      </c>
      <c r="DL169">
        <v>276479</v>
      </c>
      <c r="DO169" t="e">
        <f>#REF!</f>
        <v>#REF!</v>
      </c>
      <c r="DP169">
        <v>280719</v>
      </c>
    </row>
    <row r="170" spans="83:120" x14ac:dyDescent="0.35">
      <c r="CE170" t="e">
        <f>#REF!</f>
        <v>#REF!</v>
      </c>
      <c r="CF170">
        <v>4395</v>
      </c>
      <c r="CS170" t="e">
        <f>#REF!</f>
        <v>#REF!</v>
      </c>
      <c r="CT170">
        <v>166</v>
      </c>
      <c r="CW170" t="e">
        <f>#REF!</f>
        <v>#REF!</v>
      </c>
      <c r="CX170">
        <v>385</v>
      </c>
      <c r="DK170" t="e">
        <f>#REF!</f>
        <v>#REF!</v>
      </c>
      <c r="DL170">
        <v>276480</v>
      </c>
      <c r="DO170" t="e">
        <f>#REF!</f>
        <v>#REF!</v>
      </c>
      <c r="DP170">
        <v>280720</v>
      </c>
    </row>
    <row r="171" spans="83:120" x14ac:dyDescent="0.35">
      <c r="CS171" t="e">
        <f>#REF!</f>
        <v>#REF!</v>
      </c>
      <c r="CT171">
        <v>167</v>
      </c>
      <c r="CW171" t="e">
        <f>#REF!</f>
        <v>#REF!</v>
      </c>
      <c r="CX171">
        <v>386</v>
      </c>
      <c r="DK171" t="e">
        <f>#REF!</f>
        <v>#REF!</v>
      </c>
      <c r="DL171">
        <v>276481</v>
      </c>
      <c r="DO171" t="e">
        <f>#REF!</f>
        <v>#REF!</v>
      </c>
      <c r="DP171">
        <v>280721</v>
      </c>
    </row>
    <row r="172" spans="83:120" x14ac:dyDescent="0.35">
      <c r="CS172" t="e">
        <f>#REF!</f>
        <v>#REF!</v>
      </c>
      <c r="CT172">
        <v>168</v>
      </c>
      <c r="CW172" t="e">
        <f>#REF!</f>
        <v>#REF!</v>
      </c>
      <c r="CX172">
        <v>387</v>
      </c>
      <c r="DK172" t="e">
        <f>#REF!</f>
        <v>#REF!</v>
      </c>
      <c r="DL172">
        <v>276482</v>
      </c>
      <c r="DO172" t="e">
        <f>#REF!</f>
        <v>#REF!</v>
      </c>
      <c r="DP172">
        <v>280722</v>
      </c>
    </row>
    <row r="173" spans="83:120" x14ac:dyDescent="0.35">
      <c r="CS173" t="e">
        <f>#REF!</f>
        <v>#REF!</v>
      </c>
      <c r="CT173">
        <v>169</v>
      </c>
      <c r="CW173" t="e">
        <f>#REF!</f>
        <v>#REF!</v>
      </c>
      <c r="CX173">
        <v>388</v>
      </c>
      <c r="DK173" t="e">
        <f>#REF!</f>
        <v>#REF!</v>
      </c>
      <c r="DL173">
        <v>276483</v>
      </c>
      <c r="DO173" t="e">
        <f>#REF!</f>
        <v>#REF!</v>
      </c>
      <c r="DP173">
        <v>280723</v>
      </c>
    </row>
    <row r="174" spans="83:120" x14ac:dyDescent="0.35">
      <c r="CS174" t="e">
        <f>#REF!</f>
        <v>#REF!</v>
      </c>
      <c r="CT174">
        <v>170</v>
      </c>
      <c r="CW174" t="e">
        <f>#REF!</f>
        <v>#REF!</v>
      </c>
      <c r="CX174">
        <v>389</v>
      </c>
      <c r="DK174" t="e">
        <f>#REF!</f>
        <v>#REF!</v>
      </c>
      <c r="DL174">
        <v>276484</v>
      </c>
      <c r="DO174" t="e">
        <f>#REF!</f>
        <v>#REF!</v>
      </c>
      <c r="DP174">
        <v>280724</v>
      </c>
    </row>
    <row r="175" spans="83:120" x14ac:dyDescent="0.35">
      <c r="CS175" t="e">
        <f>#REF!</f>
        <v>#REF!</v>
      </c>
      <c r="CT175">
        <v>171</v>
      </c>
      <c r="CW175" t="e">
        <f>#REF!</f>
        <v>#REF!</v>
      </c>
      <c r="CX175">
        <v>390</v>
      </c>
      <c r="DK175" t="e">
        <f>#REF!</f>
        <v>#REF!</v>
      </c>
      <c r="DL175">
        <v>276485</v>
      </c>
      <c r="DO175" t="e">
        <f>#REF!</f>
        <v>#REF!</v>
      </c>
      <c r="DP175">
        <v>280725</v>
      </c>
    </row>
    <row r="176" spans="83:120" x14ac:dyDescent="0.35">
      <c r="CS176" t="e">
        <f>#REF!</f>
        <v>#REF!</v>
      </c>
      <c r="CT176">
        <v>172</v>
      </c>
      <c r="CW176" t="e">
        <f>#REF!</f>
        <v>#REF!</v>
      </c>
      <c r="CX176">
        <v>391</v>
      </c>
      <c r="DK176" t="e">
        <f>#REF!</f>
        <v>#REF!</v>
      </c>
      <c r="DL176">
        <v>276486</v>
      </c>
      <c r="DO176" t="e">
        <f>#REF!</f>
        <v>#REF!</v>
      </c>
      <c r="DP176">
        <v>280726</v>
      </c>
    </row>
    <row r="177" spans="97:120" x14ac:dyDescent="0.35">
      <c r="CS177" t="e">
        <f>#REF!</f>
        <v>#REF!</v>
      </c>
      <c r="CT177">
        <v>173</v>
      </c>
      <c r="CW177" t="e">
        <f>#REF!</f>
        <v>#REF!</v>
      </c>
      <c r="CX177">
        <v>392</v>
      </c>
      <c r="DK177" t="e">
        <f>#REF!</f>
        <v>#REF!</v>
      </c>
      <c r="DL177">
        <v>276487</v>
      </c>
      <c r="DO177" t="e">
        <f>#REF!</f>
        <v>#REF!</v>
      </c>
      <c r="DP177">
        <v>280727</v>
      </c>
    </row>
    <row r="178" spans="97:120" x14ac:dyDescent="0.35">
      <c r="CS178" t="e">
        <f>#REF!</f>
        <v>#REF!</v>
      </c>
      <c r="CT178">
        <v>174</v>
      </c>
      <c r="CW178" t="e">
        <f>#REF!</f>
        <v>#REF!</v>
      </c>
      <c r="CX178">
        <v>393</v>
      </c>
      <c r="DK178" t="e">
        <f>#REF!</f>
        <v>#REF!</v>
      </c>
      <c r="DL178">
        <v>276488</v>
      </c>
      <c r="DO178" t="e">
        <f>#REF!</f>
        <v>#REF!</v>
      </c>
      <c r="DP178">
        <v>280728</v>
      </c>
    </row>
    <row r="179" spans="97:120" x14ac:dyDescent="0.35">
      <c r="CS179" t="e">
        <f>#REF!</f>
        <v>#REF!</v>
      </c>
      <c r="CT179">
        <v>175</v>
      </c>
      <c r="CW179" t="e">
        <f>#REF!</f>
        <v>#REF!</v>
      </c>
      <c r="CX179">
        <v>394</v>
      </c>
      <c r="DK179" t="e">
        <f>#REF!</f>
        <v>#REF!</v>
      </c>
      <c r="DL179">
        <v>276489</v>
      </c>
      <c r="DO179" t="e">
        <f>#REF!</f>
        <v>#REF!</v>
      </c>
      <c r="DP179">
        <v>280729</v>
      </c>
    </row>
    <row r="180" spans="97:120" x14ac:dyDescent="0.35">
      <c r="CS180" t="e">
        <f>#REF!</f>
        <v>#REF!</v>
      </c>
      <c r="CT180">
        <v>176</v>
      </c>
      <c r="CW180" t="e">
        <f>#REF!</f>
        <v>#REF!</v>
      </c>
      <c r="CX180">
        <v>395</v>
      </c>
      <c r="DK180" t="e">
        <f>#REF!</f>
        <v>#REF!</v>
      </c>
      <c r="DL180">
        <v>276490</v>
      </c>
      <c r="DO180" t="e">
        <f>#REF!</f>
        <v>#REF!</v>
      </c>
      <c r="DP180">
        <v>280730</v>
      </c>
    </row>
    <row r="181" spans="97:120" x14ac:dyDescent="0.35">
      <c r="CS181" t="e">
        <f>#REF!</f>
        <v>#REF!</v>
      </c>
      <c r="CT181">
        <v>177</v>
      </c>
      <c r="CW181" t="e">
        <f>#REF!</f>
        <v>#REF!</v>
      </c>
      <c r="CX181">
        <v>396</v>
      </c>
      <c r="DK181" t="e">
        <f>#REF!</f>
        <v>#REF!</v>
      </c>
      <c r="DL181">
        <v>276491</v>
      </c>
      <c r="DO181" t="e">
        <f>#REF!</f>
        <v>#REF!</v>
      </c>
      <c r="DP181">
        <v>280731</v>
      </c>
    </row>
    <row r="182" spans="97:120" x14ac:dyDescent="0.35">
      <c r="CS182" t="e">
        <f>#REF!</f>
        <v>#REF!</v>
      </c>
      <c r="CT182">
        <v>178</v>
      </c>
      <c r="CW182" t="e">
        <f>#REF!</f>
        <v>#REF!</v>
      </c>
      <c r="CX182">
        <v>397</v>
      </c>
      <c r="DK182" t="e">
        <f>#REF!</f>
        <v>#REF!</v>
      </c>
      <c r="DL182">
        <v>276492</v>
      </c>
      <c r="DO182" t="e">
        <f>#REF!</f>
        <v>#REF!</v>
      </c>
      <c r="DP182">
        <v>280732</v>
      </c>
    </row>
    <row r="183" spans="97:120" x14ac:dyDescent="0.35">
      <c r="CS183" t="e">
        <f>#REF!</f>
        <v>#REF!</v>
      </c>
      <c r="CT183">
        <v>179</v>
      </c>
      <c r="CW183" t="e">
        <f>#REF!</f>
        <v>#REF!</v>
      </c>
      <c r="CX183">
        <v>398</v>
      </c>
      <c r="DK183" t="e">
        <f>#REF!</f>
        <v>#REF!</v>
      </c>
      <c r="DL183">
        <v>276493</v>
      </c>
      <c r="DO183" t="e">
        <f>#REF!</f>
        <v>#REF!</v>
      </c>
      <c r="DP183">
        <v>280733</v>
      </c>
    </row>
    <row r="184" spans="97:120" x14ac:dyDescent="0.35">
      <c r="CS184" t="e">
        <f>#REF!</f>
        <v>#REF!</v>
      </c>
      <c r="CT184">
        <v>180</v>
      </c>
      <c r="CW184" t="e">
        <f>#REF!</f>
        <v>#REF!</v>
      </c>
      <c r="CX184">
        <v>399</v>
      </c>
      <c r="DK184" t="e">
        <f>#REF!</f>
        <v>#REF!</v>
      </c>
      <c r="DL184">
        <v>276494</v>
      </c>
      <c r="DO184" t="e">
        <f>#REF!</f>
        <v>#REF!</v>
      </c>
      <c r="DP184">
        <v>280734</v>
      </c>
    </row>
    <row r="185" spans="97:120" x14ac:dyDescent="0.35">
      <c r="CS185" t="e">
        <f>#REF!</f>
        <v>#REF!</v>
      </c>
      <c r="CT185">
        <v>181</v>
      </c>
      <c r="CW185" t="e">
        <f>#REF!</f>
        <v>#REF!</v>
      </c>
      <c r="CX185">
        <v>400</v>
      </c>
      <c r="DK185" t="e">
        <f>#REF!</f>
        <v>#REF!</v>
      </c>
      <c r="DL185">
        <v>276495</v>
      </c>
      <c r="DO185" t="e">
        <f>#REF!</f>
        <v>#REF!</v>
      </c>
      <c r="DP185">
        <v>280735</v>
      </c>
    </row>
    <row r="186" spans="97:120" x14ac:dyDescent="0.35">
      <c r="CS186" t="e">
        <f>#REF!</f>
        <v>#REF!</v>
      </c>
      <c r="CT186">
        <v>182</v>
      </c>
      <c r="CW186" t="e">
        <f>#REF!</f>
        <v>#REF!</v>
      </c>
      <c r="CX186">
        <v>401</v>
      </c>
      <c r="DK186" t="e">
        <f>#REF!</f>
        <v>#REF!</v>
      </c>
      <c r="DL186">
        <v>276496</v>
      </c>
      <c r="DO186" t="e">
        <f>#REF!</f>
        <v>#REF!</v>
      </c>
      <c r="DP186">
        <v>280736</v>
      </c>
    </row>
    <row r="187" spans="97:120" x14ac:dyDescent="0.35">
      <c r="CS187" t="e">
        <f>#REF!</f>
        <v>#REF!</v>
      </c>
      <c r="CT187">
        <v>183</v>
      </c>
      <c r="CW187" t="e">
        <f>#REF!</f>
        <v>#REF!</v>
      </c>
      <c r="CX187">
        <v>402</v>
      </c>
      <c r="DK187" t="e">
        <f>#REF!</f>
        <v>#REF!</v>
      </c>
      <c r="DL187">
        <v>276497</v>
      </c>
      <c r="DO187" t="e">
        <f>#REF!</f>
        <v>#REF!</v>
      </c>
      <c r="DP187">
        <v>280737</v>
      </c>
    </row>
    <row r="188" spans="97:120" x14ac:dyDescent="0.35">
      <c r="CS188" t="e">
        <f>#REF!</f>
        <v>#REF!</v>
      </c>
      <c r="CT188">
        <v>184</v>
      </c>
      <c r="CW188" t="e">
        <f>#REF!</f>
        <v>#REF!</v>
      </c>
      <c r="CX188">
        <v>403</v>
      </c>
      <c r="DK188" t="e">
        <f>#REF!</f>
        <v>#REF!</v>
      </c>
      <c r="DL188">
        <v>276498</v>
      </c>
      <c r="DO188" t="e">
        <f>#REF!</f>
        <v>#REF!</v>
      </c>
      <c r="DP188">
        <v>280738</v>
      </c>
    </row>
    <row r="189" spans="97:120" x14ac:dyDescent="0.35">
      <c r="CS189" t="e">
        <f>#REF!</f>
        <v>#REF!</v>
      </c>
      <c r="CT189">
        <v>185</v>
      </c>
      <c r="CW189" t="e">
        <f>#REF!</f>
        <v>#REF!</v>
      </c>
      <c r="CX189">
        <v>404</v>
      </c>
      <c r="DK189" t="e">
        <f>#REF!</f>
        <v>#REF!</v>
      </c>
      <c r="DL189">
        <v>276499</v>
      </c>
      <c r="DO189" t="e">
        <f>#REF!</f>
        <v>#REF!</v>
      </c>
      <c r="DP189">
        <v>280739</v>
      </c>
    </row>
    <row r="190" spans="97:120" x14ac:dyDescent="0.35">
      <c r="CS190" t="e">
        <f>#REF!</f>
        <v>#REF!</v>
      </c>
      <c r="CT190">
        <v>186</v>
      </c>
      <c r="CW190" t="e">
        <f>#REF!</f>
        <v>#REF!</v>
      </c>
      <c r="CX190">
        <v>405</v>
      </c>
      <c r="DK190" t="e">
        <f>#REF!</f>
        <v>#REF!</v>
      </c>
      <c r="DL190">
        <v>276500</v>
      </c>
      <c r="DO190" t="e">
        <f>#REF!</f>
        <v>#REF!</v>
      </c>
      <c r="DP190">
        <v>280740</v>
      </c>
    </row>
    <row r="191" spans="97:120" x14ac:dyDescent="0.35">
      <c r="CS191" t="e">
        <f>#REF!</f>
        <v>#REF!</v>
      </c>
      <c r="CT191">
        <v>187</v>
      </c>
      <c r="CW191" t="e">
        <f>#REF!</f>
        <v>#REF!</v>
      </c>
      <c r="CX191">
        <v>406</v>
      </c>
      <c r="DK191" t="e">
        <f>#REF!</f>
        <v>#REF!</v>
      </c>
      <c r="DL191">
        <v>276501</v>
      </c>
      <c r="DO191" t="e">
        <f>#REF!</f>
        <v>#REF!</v>
      </c>
      <c r="DP191">
        <v>280741</v>
      </c>
    </row>
    <row r="192" spans="97:120" x14ac:dyDescent="0.35">
      <c r="CS192" t="e">
        <f>#REF!</f>
        <v>#REF!</v>
      </c>
      <c r="CT192">
        <v>188</v>
      </c>
      <c r="CW192" t="e">
        <f>#REF!</f>
        <v>#REF!</v>
      </c>
      <c r="CX192">
        <v>407</v>
      </c>
      <c r="DK192" t="e">
        <f>#REF!</f>
        <v>#REF!</v>
      </c>
      <c r="DL192">
        <v>276502</v>
      </c>
      <c r="DO192" t="e">
        <f>#REF!</f>
        <v>#REF!</v>
      </c>
      <c r="DP192">
        <v>280742</v>
      </c>
    </row>
    <row r="193" spans="97:120" x14ac:dyDescent="0.35">
      <c r="CS193" t="e">
        <f>#REF!</f>
        <v>#REF!</v>
      </c>
      <c r="CT193">
        <v>189</v>
      </c>
      <c r="CW193" t="e">
        <f>#REF!</f>
        <v>#REF!</v>
      </c>
      <c r="CX193">
        <v>408</v>
      </c>
      <c r="DK193" t="e">
        <f>#REF!</f>
        <v>#REF!</v>
      </c>
      <c r="DL193">
        <v>276503</v>
      </c>
      <c r="DO193" t="e">
        <f>#REF!</f>
        <v>#REF!</v>
      </c>
      <c r="DP193">
        <v>280743</v>
      </c>
    </row>
    <row r="194" spans="97:120" x14ac:dyDescent="0.35">
      <c r="CS194" t="e">
        <f>#REF!</f>
        <v>#REF!</v>
      </c>
      <c r="CT194">
        <v>190</v>
      </c>
      <c r="CW194" t="e">
        <f>#REF!</f>
        <v>#REF!</v>
      </c>
      <c r="CX194">
        <v>409</v>
      </c>
      <c r="DK194" t="e">
        <f>#REF!</f>
        <v>#REF!</v>
      </c>
      <c r="DL194">
        <v>276504</v>
      </c>
      <c r="DO194" t="e">
        <f>#REF!</f>
        <v>#REF!</v>
      </c>
      <c r="DP194">
        <v>280744</v>
      </c>
    </row>
    <row r="195" spans="97:120" x14ac:dyDescent="0.35">
      <c r="CS195" t="e">
        <f>#REF!</f>
        <v>#REF!</v>
      </c>
      <c r="CT195">
        <v>191</v>
      </c>
      <c r="CW195" t="e">
        <f>#REF!</f>
        <v>#REF!</v>
      </c>
      <c r="CX195">
        <v>410</v>
      </c>
      <c r="DK195" t="e">
        <f>#REF!</f>
        <v>#REF!</v>
      </c>
      <c r="DL195">
        <v>276505</v>
      </c>
      <c r="DO195" t="e">
        <f>#REF!</f>
        <v>#REF!</v>
      </c>
      <c r="DP195">
        <v>280745</v>
      </c>
    </row>
    <row r="196" spans="97:120" x14ac:dyDescent="0.35">
      <c r="CS196" t="e">
        <f>#REF!</f>
        <v>#REF!</v>
      </c>
      <c r="CT196">
        <v>192</v>
      </c>
      <c r="CW196" t="e">
        <f>#REF!</f>
        <v>#REF!</v>
      </c>
      <c r="CX196">
        <v>411</v>
      </c>
      <c r="DK196" t="e">
        <f>#REF!</f>
        <v>#REF!</v>
      </c>
      <c r="DL196">
        <v>276506</v>
      </c>
      <c r="DO196" t="e">
        <f>#REF!</f>
        <v>#REF!</v>
      </c>
      <c r="DP196">
        <v>280746</v>
      </c>
    </row>
    <row r="197" spans="97:120" x14ac:dyDescent="0.35">
      <c r="CS197" t="e">
        <f>#REF!</f>
        <v>#REF!</v>
      </c>
      <c r="CT197">
        <v>193</v>
      </c>
      <c r="CW197" t="e">
        <f>#REF!</f>
        <v>#REF!</v>
      </c>
      <c r="CX197">
        <v>412</v>
      </c>
      <c r="DK197" t="e">
        <f>#REF!</f>
        <v>#REF!</v>
      </c>
      <c r="DL197">
        <v>276507</v>
      </c>
      <c r="DO197" t="e">
        <f>#REF!</f>
        <v>#REF!</v>
      </c>
      <c r="DP197">
        <v>280747</v>
      </c>
    </row>
    <row r="198" spans="97:120" x14ac:dyDescent="0.35">
      <c r="CS198" t="e">
        <f>#REF!</f>
        <v>#REF!</v>
      </c>
      <c r="CT198">
        <v>194</v>
      </c>
      <c r="CW198" t="e">
        <f>#REF!</f>
        <v>#REF!</v>
      </c>
      <c r="CX198">
        <v>413</v>
      </c>
      <c r="DK198" t="e">
        <f>#REF!</f>
        <v>#REF!</v>
      </c>
      <c r="DL198">
        <v>276508</v>
      </c>
      <c r="DO198" t="e">
        <f>#REF!</f>
        <v>#REF!</v>
      </c>
      <c r="DP198">
        <v>280748</v>
      </c>
    </row>
    <row r="199" spans="97:120" x14ac:dyDescent="0.35">
      <c r="CS199" t="e">
        <f>#REF!</f>
        <v>#REF!</v>
      </c>
      <c r="CT199">
        <v>195</v>
      </c>
      <c r="CW199" t="e">
        <f>#REF!</f>
        <v>#REF!</v>
      </c>
      <c r="CX199">
        <v>414</v>
      </c>
      <c r="DK199" t="e">
        <f>#REF!</f>
        <v>#REF!</v>
      </c>
      <c r="DL199">
        <v>276509</v>
      </c>
      <c r="DO199" t="e">
        <f>#REF!</f>
        <v>#REF!</v>
      </c>
      <c r="DP199">
        <v>280749</v>
      </c>
    </row>
    <row r="200" spans="97:120" x14ac:dyDescent="0.35">
      <c r="CS200" t="e">
        <f>#REF!</f>
        <v>#REF!</v>
      </c>
      <c r="CT200">
        <v>196</v>
      </c>
      <c r="CW200" t="e">
        <f>#REF!</f>
        <v>#REF!</v>
      </c>
      <c r="CX200">
        <v>415</v>
      </c>
      <c r="DK200" t="e">
        <f>#REF!</f>
        <v>#REF!</v>
      </c>
      <c r="DL200">
        <v>276510</v>
      </c>
      <c r="DO200" t="e">
        <f>#REF!</f>
        <v>#REF!</v>
      </c>
      <c r="DP200">
        <v>280750</v>
      </c>
    </row>
    <row r="201" spans="97:120" x14ac:dyDescent="0.35">
      <c r="CS201" t="e">
        <f>#REF!</f>
        <v>#REF!</v>
      </c>
      <c r="CT201">
        <v>197</v>
      </c>
      <c r="CW201" t="e">
        <f>#REF!</f>
        <v>#REF!</v>
      </c>
      <c r="CX201">
        <v>416</v>
      </c>
      <c r="DK201" t="e">
        <f>#REF!</f>
        <v>#REF!</v>
      </c>
      <c r="DL201">
        <v>276511</v>
      </c>
      <c r="DO201" t="e">
        <f>#REF!</f>
        <v>#REF!</v>
      </c>
      <c r="DP201">
        <v>280751</v>
      </c>
    </row>
    <row r="202" spans="97:120" x14ac:dyDescent="0.35">
      <c r="CS202" t="e">
        <f>#REF!</f>
        <v>#REF!</v>
      </c>
      <c r="CT202">
        <v>198</v>
      </c>
      <c r="CW202" t="e">
        <f>#REF!</f>
        <v>#REF!</v>
      </c>
      <c r="CX202">
        <v>417</v>
      </c>
      <c r="DK202" t="e">
        <f>#REF!</f>
        <v>#REF!</v>
      </c>
      <c r="DL202">
        <v>276512</v>
      </c>
      <c r="DO202" t="e">
        <f>#REF!</f>
        <v>#REF!</v>
      </c>
      <c r="DP202">
        <v>280752</v>
      </c>
    </row>
    <row r="203" spans="97:120" x14ac:dyDescent="0.35">
      <c r="CS203" t="e">
        <f>#REF!</f>
        <v>#REF!</v>
      </c>
      <c r="CT203">
        <v>199</v>
      </c>
      <c r="CW203" t="e">
        <f>#REF!</f>
        <v>#REF!</v>
      </c>
      <c r="CX203">
        <v>418</v>
      </c>
      <c r="DK203" t="e">
        <f>#REF!</f>
        <v>#REF!</v>
      </c>
      <c r="DL203">
        <v>276513</v>
      </c>
      <c r="DO203" t="e">
        <f>#REF!</f>
        <v>#REF!</v>
      </c>
      <c r="DP203">
        <v>280753</v>
      </c>
    </row>
    <row r="204" spans="97:120" x14ac:dyDescent="0.35">
      <c r="CS204" t="e">
        <f>#REF!</f>
        <v>#REF!</v>
      </c>
      <c r="CT204">
        <v>200</v>
      </c>
      <c r="CW204" t="e">
        <f>#REF!</f>
        <v>#REF!</v>
      </c>
      <c r="CX204">
        <v>419</v>
      </c>
      <c r="DK204" t="e">
        <f>#REF!</f>
        <v>#REF!</v>
      </c>
      <c r="DL204">
        <v>276514</v>
      </c>
      <c r="DO204" t="e">
        <f>#REF!</f>
        <v>#REF!</v>
      </c>
      <c r="DP204">
        <v>280754</v>
      </c>
    </row>
    <row r="205" spans="97:120" x14ac:dyDescent="0.35">
      <c r="CS205" t="e">
        <f>#REF!</f>
        <v>#REF!</v>
      </c>
      <c r="CT205">
        <v>201</v>
      </c>
      <c r="CW205" t="e">
        <f>#REF!</f>
        <v>#REF!</v>
      </c>
      <c r="CX205">
        <v>420</v>
      </c>
      <c r="DK205" t="e">
        <f>#REF!</f>
        <v>#REF!</v>
      </c>
      <c r="DL205">
        <v>276515</v>
      </c>
      <c r="DO205" t="e">
        <f>#REF!</f>
        <v>#REF!</v>
      </c>
      <c r="DP205">
        <v>280755</v>
      </c>
    </row>
    <row r="206" spans="97:120" x14ac:dyDescent="0.35">
      <c r="CS206" t="e">
        <f>#REF!</f>
        <v>#REF!</v>
      </c>
      <c r="CT206">
        <v>202</v>
      </c>
      <c r="CW206" t="e">
        <f>#REF!</f>
        <v>#REF!</v>
      </c>
      <c r="CX206">
        <v>421</v>
      </c>
      <c r="DK206" t="e">
        <f>#REF!</f>
        <v>#REF!</v>
      </c>
      <c r="DL206">
        <v>276516</v>
      </c>
      <c r="DO206" t="e">
        <f>#REF!</f>
        <v>#REF!</v>
      </c>
      <c r="DP206">
        <v>280756</v>
      </c>
    </row>
    <row r="207" spans="97:120" x14ac:dyDescent="0.35">
      <c r="CS207" t="e">
        <f>#REF!</f>
        <v>#REF!</v>
      </c>
      <c r="CT207">
        <v>203</v>
      </c>
      <c r="CW207" t="e">
        <f>#REF!</f>
        <v>#REF!</v>
      </c>
      <c r="CX207">
        <v>422</v>
      </c>
      <c r="DK207" t="e">
        <f>#REF!</f>
        <v>#REF!</v>
      </c>
      <c r="DL207">
        <v>276517</v>
      </c>
      <c r="DO207" t="e">
        <f>#REF!</f>
        <v>#REF!</v>
      </c>
      <c r="DP207">
        <v>280757</v>
      </c>
    </row>
    <row r="208" spans="97:120" x14ac:dyDescent="0.35">
      <c r="CS208" t="e">
        <f>#REF!</f>
        <v>#REF!</v>
      </c>
      <c r="CT208">
        <v>204</v>
      </c>
      <c r="CW208" t="e">
        <f>#REF!</f>
        <v>#REF!</v>
      </c>
      <c r="CX208">
        <v>423</v>
      </c>
      <c r="DK208" t="e">
        <f>#REF!</f>
        <v>#REF!</v>
      </c>
      <c r="DL208">
        <v>276518</v>
      </c>
      <c r="DO208" t="e">
        <f>#REF!</f>
        <v>#REF!</v>
      </c>
      <c r="DP208">
        <v>280758</v>
      </c>
    </row>
    <row r="209" spans="97:120" x14ac:dyDescent="0.35">
      <c r="CS209" t="e">
        <f>#REF!</f>
        <v>#REF!</v>
      </c>
      <c r="CT209">
        <v>205</v>
      </c>
      <c r="CW209" t="e">
        <f>#REF!</f>
        <v>#REF!</v>
      </c>
      <c r="CX209">
        <v>424</v>
      </c>
      <c r="DK209" t="e">
        <f>#REF!</f>
        <v>#REF!</v>
      </c>
      <c r="DL209">
        <v>276519</v>
      </c>
      <c r="DO209" t="e">
        <f>#REF!</f>
        <v>#REF!</v>
      </c>
      <c r="DP209">
        <v>280759</v>
      </c>
    </row>
    <row r="210" spans="97:120" x14ac:dyDescent="0.35">
      <c r="CS210" t="e">
        <f>#REF!</f>
        <v>#REF!</v>
      </c>
      <c r="CT210">
        <v>206</v>
      </c>
      <c r="CW210" t="e">
        <f>#REF!</f>
        <v>#REF!</v>
      </c>
      <c r="CX210">
        <v>425</v>
      </c>
      <c r="DK210" t="e">
        <f>#REF!</f>
        <v>#REF!</v>
      </c>
      <c r="DL210">
        <v>276520</v>
      </c>
      <c r="DO210" t="e">
        <f>#REF!</f>
        <v>#REF!</v>
      </c>
      <c r="DP210">
        <v>280760</v>
      </c>
    </row>
    <row r="211" spans="97:120" x14ac:dyDescent="0.35">
      <c r="CS211" t="e">
        <f>#REF!</f>
        <v>#REF!</v>
      </c>
      <c r="CT211">
        <v>207</v>
      </c>
      <c r="CW211" t="e">
        <f>#REF!</f>
        <v>#REF!</v>
      </c>
      <c r="CX211">
        <v>426</v>
      </c>
      <c r="DK211" t="e">
        <f>#REF!</f>
        <v>#REF!</v>
      </c>
      <c r="DL211">
        <v>276521</v>
      </c>
      <c r="DO211" t="e">
        <f>#REF!</f>
        <v>#REF!</v>
      </c>
      <c r="DP211">
        <v>280761</v>
      </c>
    </row>
    <row r="212" spans="97:120" x14ac:dyDescent="0.35">
      <c r="CS212" t="e">
        <f>#REF!</f>
        <v>#REF!</v>
      </c>
      <c r="CT212">
        <v>208</v>
      </c>
      <c r="CW212" t="e">
        <f>#REF!</f>
        <v>#REF!</v>
      </c>
      <c r="CX212">
        <v>427</v>
      </c>
      <c r="DK212" t="e">
        <f>#REF!</f>
        <v>#REF!</v>
      </c>
      <c r="DL212">
        <v>276522</v>
      </c>
      <c r="DO212" t="e">
        <f>#REF!</f>
        <v>#REF!</v>
      </c>
      <c r="DP212">
        <v>280762</v>
      </c>
    </row>
    <row r="213" spans="97:120" x14ac:dyDescent="0.35">
      <c r="CS213" t="e">
        <f>#REF!</f>
        <v>#REF!</v>
      </c>
      <c r="CT213">
        <v>209</v>
      </c>
      <c r="CW213" t="e">
        <f>#REF!</f>
        <v>#REF!</v>
      </c>
      <c r="CX213">
        <v>428</v>
      </c>
      <c r="DK213" t="e">
        <f>#REF!</f>
        <v>#REF!</v>
      </c>
      <c r="DL213">
        <v>276523</v>
      </c>
      <c r="DO213" t="e">
        <f>#REF!</f>
        <v>#REF!</v>
      </c>
      <c r="DP213">
        <v>280763</v>
      </c>
    </row>
    <row r="214" spans="97:120" x14ac:dyDescent="0.35">
      <c r="CS214" t="e">
        <f>#REF!</f>
        <v>#REF!</v>
      </c>
      <c r="CT214">
        <v>210</v>
      </c>
      <c r="CW214" t="e">
        <f>#REF!</f>
        <v>#REF!</v>
      </c>
      <c r="CX214">
        <v>429</v>
      </c>
      <c r="DK214" t="e">
        <f>#REF!</f>
        <v>#REF!</v>
      </c>
      <c r="DL214">
        <v>276524</v>
      </c>
      <c r="DO214" t="e">
        <f>#REF!</f>
        <v>#REF!</v>
      </c>
      <c r="DP214">
        <v>280764</v>
      </c>
    </row>
    <row r="215" spans="97:120" x14ac:dyDescent="0.35">
      <c r="CS215" t="e">
        <f>#REF!</f>
        <v>#REF!</v>
      </c>
      <c r="CT215">
        <v>211</v>
      </c>
      <c r="CW215" t="e">
        <f>#REF!</f>
        <v>#REF!</v>
      </c>
      <c r="CX215">
        <v>430</v>
      </c>
      <c r="DK215" t="e">
        <f>#REF!</f>
        <v>#REF!</v>
      </c>
      <c r="DL215">
        <v>276525</v>
      </c>
      <c r="DO215" t="e">
        <f>#REF!</f>
        <v>#REF!</v>
      </c>
      <c r="DP215">
        <v>280765</v>
      </c>
    </row>
    <row r="216" spans="97:120" x14ac:dyDescent="0.35">
      <c r="CS216" t="e">
        <f>#REF!</f>
        <v>#REF!</v>
      </c>
      <c r="CT216">
        <v>212</v>
      </c>
      <c r="CW216" t="e">
        <f>#REF!</f>
        <v>#REF!</v>
      </c>
      <c r="CX216">
        <v>431</v>
      </c>
      <c r="DK216" t="e">
        <f>#REF!</f>
        <v>#REF!</v>
      </c>
      <c r="DL216">
        <v>276526</v>
      </c>
      <c r="DO216" t="e">
        <f>#REF!</f>
        <v>#REF!</v>
      </c>
      <c r="DP216">
        <v>280766</v>
      </c>
    </row>
    <row r="217" spans="97:120" x14ac:dyDescent="0.35">
      <c r="CS217" t="e">
        <f>#REF!</f>
        <v>#REF!</v>
      </c>
      <c r="CT217">
        <v>213</v>
      </c>
      <c r="CW217" t="e">
        <f>#REF!</f>
        <v>#REF!</v>
      </c>
      <c r="CX217">
        <v>432</v>
      </c>
      <c r="DK217" t="e">
        <f>#REF!</f>
        <v>#REF!</v>
      </c>
      <c r="DL217">
        <v>276527</v>
      </c>
      <c r="DO217" t="e">
        <f>#REF!</f>
        <v>#REF!</v>
      </c>
      <c r="DP217">
        <v>280767</v>
      </c>
    </row>
    <row r="218" spans="97:120" x14ac:dyDescent="0.35">
      <c r="CS218" t="e">
        <f>#REF!</f>
        <v>#REF!</v>
      </c>
      <c r="CT218">
        <v>214</v>
      </c>
      <c r="CW218" t="e">
        <f>#REF!</f>
        <v>#REF!</v>
      </c>
      <c r="CX218">
        <v>433</v>
      </c>
      <c r="DK218" t="e">
        <f>#REF!</f>
        <v>#REF!</v>
      </c>
      <c r="DL218">
        <v>276528</v>
      </c>
      <c r="DO218" t="e">
        <f>#REF!</f>
        <v>#REF!</v>
      </c>
      <c r="DP218">
        <v>280768</v>
      </c>
    </row>
    <row r="219" spans="97:120" x14ac:dyDescent="0.35">
      <c r="CW219" t="e">
        <f>#REF!</f>
        <v>#REF!</v>
      </c>
      <c r="CX219">
        <v>434</v>
      </c>
      <c r="DK219" t="e">
        <f>#REF!</f>
        <v>#REF!</v>
      </c>
      <c r="DL219">
        <v>276529</v>
      </c>
      <c r="DO219" t="e">
        <f>#REF!</f>
        <v>#REF!</v>
      </c>
      <c r="DP219">
        <v>280769</v>
      </c>
    </row>
    <row r="220" spans="97:120" x14ac:dyDescent="0.35">
      <c r="CW220" t="e">
        <f>#REF!</f>
        <v>#REF!</v>
      </c>
      <c r="CX220">
        <v>435</v>
      </c>
      <c r="DK220" t="e">
        <f>#REF!</f>
        <v>#REF!</v>
      </c>
      <c r="DL220">
        <v>276530</v>
      </c>
      <c r="DO220" t="e">
        <f>#REF!</f>
        <v>#REF!</v>
      </c>
      <c r="DP220">
        <v>280770</v>
      </c>
    </row>
    <row r="221" spans="97:120" x14ac:dyDescent="0.35">
      <c r="CW221" t="e">
        <f>#REF!</f>
        <v>#REF!</v>
      </c>
      <c r="CX221">
        <v>436</v>
      </c>
      <c r="DK221" t="e">
        <f>#REF!</f>
        <v>#REF!</v>
      </c>
      <c r="DL221">
        <v>276531</v>
      </c>
      <c r="DO221" t="e">
        <f>#REF!</f>
        <v>#REF!</v>
      </c>
      <c r="DP221">
        <v>280771</v>
      </c>
    </row>
    <row r="222" spans="97:120" x14ac:dyDescent="0.35">
      <c r="CW222" t="e">
        <f>#REF!</f>
        <v>#REF!</v>
      </c>
      <c r="CX222">
        <v>437</v>
      </c>
      <c r="DK222" t="e">
        <f>#REF!</f>
        <v>#REF!</v>
      </c>
      <c r="DL222">
        <v>276532</v>
      </c>
      <c r="DO222" t="e">
        <f>#REF!</f>
        <v>#REF!</v>
      </c>
      <c r="DP222">
        <v>280772</v>
      </c>
    </row>
    <row r="223" spans="97:120" x14ac:dyDescent="0.35">
      <c r="CW223" t="e">
        <f>#REF!</f>
        <v>#REF!</v>
      </c>
      <c r="CX223">
        <v>438</v>
      </c>
      <c r="DK223" t="e">
        <f>#REF!</f>
        <v>#REF!</v>
      </c>
      <c r="DL223">
        <v>276533</v>
      </c>
      <c r="DO223" t="e">
        <f>#REF!</f>
        <v>#REF!</v>
      </c>
      <c r="DP223">
        <v>280773</v>
      </c>
    </row>
    <row r="224" spans="97:120" x14ac:dyDescent="0.35">
      <c r="CW224" t="e">
        <f>#REF!</f>
        <v>#REF!</v>
      </c>
      <c r="CX224">
        <v>439</v>
      </c>
      <c r="DK224" t="e">
        <f>#REF!</f>
        <v>#REF!</v>
      </c>
      <c r="DL224">
        <v>276534</v>
      </c>
      <c r="DO224" t="e">
        <f>#REF!</f>
        <v>#REF!</v>
      </c>
      <c r="DP224">
        <v>280774</v>
      </c>
    </row>
    <row r="225" spans="101:120" x14ac:dyDescent="0.35">
      <c r="CW225" t="e">
        <f>#REF!</f>
        <v>#REF!</v>
      </c>
      <c r="CX225">
        <v>440</v>
      </c>
      <c r="DK225" t="e">
        <f>#REF!</f>
        <v>#REF!</v>
      </c>
      <c r="DL225">
        <v>276535</v>
      </c>
      <c r="DO225" t="e">
        <f>#REF!</f>
        <v>#REF!</v>
      </c>
      <c r="DP225">
        <v>280775</v>
      </c>
    </row>
    <row r="226" spans="101:120" x14ac:dyDescent="0.35">
      <c r="CW226" t="e">
        <f>#REF!</f>
        <v>#REF!</v>
      </c>
      <c r="CX226">
        <v>441</v>
      </c>
      <c r="DK226" t="e">
        <f>#REF!</f>
        <v>#REF!</v>
      </c>
      <c r="DL226">
        <v>276536</v>
      </c>
      <c r="DO226" t="e">
        <f>#REF!</f>
        <v>#REF!</v>
      </c>
      <c r="DP226">
        <v>280776</v>
      </c>
    </row>
    <row r="227" spans="101:120" x14ac:dyDescent="0.35">
      <c r="CW227" t="e">
        <f>#REF!</f>
        <v>#REF!</v>
      </c>
      <c r="CX227">
        <v>442</v>
      </c>
      <c r="DK227" t="e">
        <f>#REF!</f>
        <v>#REF!</v>
      </c>
      <c r="DL227">
        <v>276537</v>
      </c>
      <c r="DO227" t="e">
        <f>#REF!</f>
        <v>#REF!</v>
      </c>
      <c r="DP227">
        <v>280777</v>
      </c>
    </row>
    <row r="228" spans="101:120" x14ac:dyDescent="0.35">
      <c r="CW228" t="e">
        <f>#REF!</f>
        <v>#REF!</v>
      </c>
      <c r="CX228">
        <v>443</v>
      </c>
      <c r="DK228" t="e">
        <f>#REF!</f>
        <v>#REF!</v>
      </c>
      <c r="DL228">
        <v>276538</v>
      </c>
      <c r="DO228" t="e">
        <f>#REF!</f>
        <v>#REF!</v>
      </c>
      <c r="DP228">
        <v>280778</v>
      </c>
    </row>
    <row r="229" spans="101:120" x14ac:dyDescent="0.35">
      <c r="DK229" t="e">
        <f>#REF!</f>
        <v>#REF!</v>
      </c>
      <c r="DL229">
        <v>276539</v>
      </c>
      <c r="DO229" t="e">
        <f>#REF!</f>
        <v>#REF!</v>
      </c>
      <c r="DP229">
        <v>280779</v>
      </c>
    </row>
    <row r="230" spans="101:120" x14ac:dyDescent="0.35">
      <c r="DK230" t="e">
        <f>#REF!</f>
        <v>#REF!</v>
      </c>
      <c r="DL230">
        <v>276540</v>
      </c>
      <c r="DO230" t="e">
        <f>#REF!</f>
        <v>#REF!</v>
      </c>
      <c r="DP230">
        <v>280780</v>
      </c>
    </row>
    <row r="231" spans="101:120" x14ac:dyDescent="0.35">
      <c r="DK231" t="e">
        <f>#REF!</f>
        <v>#REF!</v>
      </c>
      <c r="DL231">
        <v>276541</v>
      </c>
      <c r="DO231" t="e">
        <f>#REF!</f>
        <v>#REF!</v>
      </c>
      <c r="DP231">
        <v>280781</v>
      </c>
    </row>
    <row r="232" spans="101:120" x14ac:dyDescent="0.35">
      <c r="DK232" t="e">
        <f>#REF!</f>
        <v>#REF!</v>
      </c>
      <c r="DL232">
        <v>276542</v>
      </c>
      <c r="DO232" t="e">
        <f>#REF!</f>
        <v>#REF!</v>
      </c>
      <c r="DP232">
        <v>280782</v>
      </c>
    </row>
    <row r="233" spans="101:120" x14ac:dyDescent="0.35">
      <c r="DK233" t="e">
        <f>#REF!</f>
        <v>#REF!</v>
      </c>
      <c r="DL233">
        <v>276543</v>
      </c>
      <c r="DO233" t="e">
        <f>#REF!</f>
        <v>#REF!</v>
      </c>
      <c r="DP233">
        <v>280783</v>
      </c>
    </row>
    <row r="234" spans="101:120" x14ac:dyDescent="0.35">
      <c r="DK234" t="e">
        <f>#REF!</f>
        <v>#REF!</v>
      </c>
      <c r="DL234">
        <v>276544</v>
      </c>
      <c r="DO234" t="e">
        <f>#REF!</f>
        <v>#REF!</v>
      </c>
      <c r="DP234">
        <v>280784</v>
      </c>
    </row>
    <row r="235" spans="101:120" x14ac:dyDescent="0.35">
      <c r="DK235" t="e">
        <f>#REF!</f>
        <v>#REF!</v>
      </c>
      <c r="DL235">
        <v>276545</v>
      </c>
      <c r="DO235" t="e">
        <f>#REF!</f>
        <v>#REF!</v>
      </c>
      <c r="DP235">
        <v>280785</v>
      </c>
    </row>
    <row r="236" spans="101:120" x14ac:dyDescent="0.35">
      <c r="DK236" t="e">
        <f>#REF!</f>
        <v>#REF!</v>
      </c>
      <c r="DL236">
        <v>276546</v>
      </c>
      <c r="DO236" t="e">
        <f>#REF!</f>
        <v>#REF!</v>
      </c>
      <c r="DP236">
        <v>280786</v>
      </c>
    </row>
    <row r="237" spans="101:120" x14ac:dyDescent="0.35">
      <c r="DK237" t="e">
        <f>#REF!</f>
        <v>#REF!</v>
      </c>
      <c r="DL237">
        <v>276547</v>
      </c>
      <c r="DO237" t="e">
        <f>#REF!</f>
        <v>#REF!</v>
      </c>
      <c r="DP237">
        <v>280787</v>
      </c>
    </row>
    <row r="238" spans="101:120" x14ac:dyDescent="0.35">
      <c r="DK238" t="e">
        <f>#REF!</f>
        <v>#REF!</v>
      </c>
      <c r="DL238">
        <v>276548</v>
      </c>
      <c r="DO238" t="e">
        <f>#REF!</f>
        <v>#REF!</v>
      </c>
      <c r="DP238">
        <v>280788</v>
      </c>
    </row>
    <row r="239" spans="101:120" x14ac:dyDescent="0.35">
      <c r="DK239" t="e">
        <f>#REF!</f>
        <v>#REF!</v>
      </c>
      <c r="DL239">
        <v>276549</v>
      </c>
      <c r="DO239" t="e">
        <f>#REF!</f>
        <v>#REF!</v>
      </c>
      <c r="DP239">
        <v>280789</v>
      </c>
    </row>
    <row r="240" spans="101:120" x14ac:dyDescent="0.35">
      <c r="DK240" t="e">
        <f>#REF!</f>
        <v>#REF!</v>
      </c>
      <c r="DL240">
        <v>276550</v>
      </c>
      <c r="DO240" t="e">
        <f>#REF!</f>
        <v>#REF!</v>
      </c>
      <c r="DP240">
        <v>280790</v>
      </c>
    </row>
    <row r="241" spans="115:120" x14ac:dyDescent="0.35">
      <c r="DK241" t="e">
        <f>#REF!</f>
        <v>#REF!</v>
      </c>
      <c r="DL241">
        <v>276551</v>
      </c>
      <c r="DO241" t="e">
        <f>#REF!</f>
        <v>#REF!</v>
      </c>
      <c r="DP241">
        <v>280791</v>
      </c>
    </row>
    <row r="242" spans="115:120" x14ac:dyDescent="0.35">
      <c r="DK242" t="e">
        <f>#REF!</f>
        <v>#REF!</v>
      </c>
      <c r="DL242">
        <v>276552</v>
      </c>
      <c r="DO242" t="e">
        <f>#REF!</f>
        <v>#REF!</v>
      </c>
      <c r="DP242">
        <v>280792</v>
      </c>
    </row>
    <row r="243" spans="115:120" x14ac:dyDescent="0.35">
      <c r="DK243" t="e">
        <f>#REF!</f>
        <v>#REF!</v>
      </c>
      <c r="DL243">
        <v>276553</v>
      </c>
      <c r="DO243" t="e">
        <f>#REF!</f>
        <v>#REF!</v>
      </c>
      <c r="DP243">
        <v>280793</v>
      </c>
    </row>
    <row r="244" spans="115:120" x14ac:dyDescent="0.35">
      <c r="DK244" t="e">
        <f>#REF!</f>
        <v>#REF!</v>
      </c>
      <c r="DL244">
        <v>276554</v>
      </c>
      <c r="DO244" t="e">
        <f>#REF!</f>
        <v>#REF!</v>
      </c>
      <c r="DP244">
        <v>280794</v>
      </c>
    </row>
    <row r="245" spans="115:120" x14ac:dyDescent="0.35">
      <c r="DK245" t="e">
        <f>#REF!</f>
        <v>#REF!</v>
      </c>
      <c r="DL245">
        <v>276555</v>
      </c>
      <c r="DO245" t="e">
        <f>#REF!</f>
        <v>#REF!</v>
      </c>
      <c r="DP245">
        <v>280795</v>
      </c>
    </row>
    <row r="246" spans="115:120" x14ac:dyDescent="0.35">
      <c r="DK246" t="e">
        <f>#REF!</f>
        <v>#REF!</v>
      </c>
      <c r="DL246">
        <v>276556</v>
      </c>
      <c r="DO246" t="e">
        <f>#REF!</f>
        <v>#REF!</v>
      </c>
      <c r="DP246">
        <v>280796</v>
      </c>
    </row>
    <row r="247" spans="115:120" x14ac:dyDescent="0.35">
      <c r="DK247" t="e">
        <f>#REF!</f>
        <v>#REF!</v>
      </c>
      <c r="DL247">
        <v>276557</v>
      </c>
      <c r="DO247" t="e">
        <f>#REF!</f>
        <v>#REF!</v>
      </c>
      <c r="DP247">
        <v>280797</v>
      </c>
    </row>
    <row r="248" spans="115:120" x14ac:dyDescent="0.35">
      <c r="DK248" t="e">
        <f>#REF!</f>
        <v>#REF!</v>
      </c>
      <c r="DL248">
        <v>276558</v>
      </c>
      <c r="DO248" t="e">
        <f>#REF!</f>
        <v>#REF!</v>
      </c>
      <c r="DP248">
        <v>280798</v>
      </c>
    </row>
    <row r="249" spans="115:120" x14ac:dyDescent="0.35">
      <c r="DK249" t="e">
        <f>#REF!</f>
        <v>#REF!</v>
      </c>
      <c r="DL249">
        <v>276559</v>
      </c>
      <c r="DO249" t="e">
        <f>#REF!</f>
        <v>#REF!</v>
      </c>
      <c r="DP249">
        <v>280799</v>
      </c>
    </row>
    <row r="250" spans="115:120" x14ac:dyDescent="0.35">
      <c r="DK250" t="e">
        <f>#REF!</f>
        <v>#REF!</v>
      </c>
      <c r="DL250">
        <v>276560</v>
      </c>
      <c r="DO250" t="e">
        <f>#REF!</f>
        <v>#REF!</v>
      </c>
      <c r="DP250">
        <v>280800</v>
      </c>
    </row>
    <row r="251" spans="115:120" x14ac:dyDescent="0.35">
      <c r="DK251" t="e">
        <f>#REF!</f>
        <v>#REF!</v>
      </c>
      <c r="DL251">
        <v>276561</v>
      </c>
      <c r="DO251" t="e">
        <f>#REF!</f>
        <v>#REF!</v>
      </c>
      <c r="DP251">
        <v>280801</v>
      </c>
    </row>
    <row r="252" spans="115:120" x14ac:dyDescent="0.35">
      <c r="DK252" t="e">
        <f>#REF!</f>
        <v>#REF!</v>
      </c>
      <c r="DL252">
        <v>276562</v>
      </c>
      <c r="DO252" t="e">
        <f>#REF!</f>
        <v>#REF!</v>
      </c>
      <c r="DP252">
        <v>280802</v>
      </c>
    </row>
    <row r="253" spans="115:120" x14ac:dyDescent="0.35">
      <c r="DK253" t="e">
        <f>#REF!</f>
        <v>#REF!</v>
      </c>
      <c r="DL253">
        <v>276563</v>
      </c>
      <c r="DO253" t="e">
        <f>#REF!</f>
        <v>#REF!</v>
      </c>
      <c r="DP253">
        <v>280803</v>
      </c>
    </row>
    <row r="254" spans="115:120" x14ac:dyDescent="0.35">
      <c r="DK254" t="e">
        <f>#REF!</f>
        <v>#REF!</v>
      </c>
      <c r="DL254">
        <v>276564</v>
      </c>
      <c r="DO254" t="e">
        <f>#REF!</f>
        <v>#REF!</v>
      </c>
      <c r="DP254">
        <v>280804</v>
      </c>
    </row>
    <row r="255" spans="115:120" x14ac:dyDescent="0.35">
      <c r="DK255" t="e">
        <f>#REF!</f>
        <v>#REF!</v>
      </c>
      <c r="DL255">
        <v>276565</v>
      </c>
      <c r="DO255" t="e">
        <f>#REF!</f>
        <v>#REF!</v>
      </c>
      <c r="DP255">
        <v>280805</v>
      </c>
    </row>
    <row r="256" spans="115:120" x14ac:dyDescent="0.35">
      <c r="DK256" t="e">
        <f>#REF!</f>
        <v>#REF!</v>
      </c>
      <c r="DL256">
        <v>276566</v>
      </c>
      <c r="DO256" t="e">
        <f>#REF!</f>
        <v>#REF!</v>
      </c>
      <c r="DP256">
        <v>280806</v>
      </c>
    </row>
    <row r="257" spans="115:120" x14ac:dyDescent="0.35">
      <c r="DK257" t="e">
        <f>#REF!</f>
        <v>#REF!</v>
      </c>
      <c r="DL257">
        <v>276567</v>
      </c>
      <c r="DO257" t="e">
        <f>#REF!</f>
        <v>#REF!</v>
      </c>
      <c r="DP257">
        <v>280807</v>
      </c>
    </row>
    <row r="258" spans="115:120" x14ac:dyDescent="0.35">
      <c r="DK258" t="e">
        <f>#REF!</f>
        <v>#REF!</v>
      </c>
      <c r="DL258">
        <v>276568</v>
      </c>
      <c r="DO258" t="e">
        <f>#REF!</f>
        <v>#REF!</v>
      </c>
      <c r="DP258">
        <v>280808</v>
      </c>
    </row>
    <row r="259" spans="115:120" x14ac:dyDescent="0.35">
      <c r="DK259" t="e">
        <f>#REF!</f>
        <v>#REF!</v>
      </c>
      <c r="DL259">
        <v>276569</v>
      </c>
      <c r="DO259" t="e">
        <f>#REF!</f>
        <v>#REF!</v>
      </c>
      <c r="DP259">
        <v>280809</v>
      </c>
    </row>
    <row r="260" spans="115:120" x14ac:dyDescent="0.35">
      <c r="DK260" t="e">
        <f>#REF!</f>
        <v>#REF!</v>
      </c>
      <c r="DL260">
        <v>276570</v>
      </c>
      <c r="DO260" t="e">
        <f>#REF!</f>
        <v>#REF!</v>
      </c>
      <c r="DP260">
        <v>280810</v>
      </c>
    </row>
    <row r="261" spans="115:120" x14ac:dyDescent="0.35">
      <c r="DK261" t="e">
        <f>#REF!</f>
        <v>#REF!</v>
      </c>
      <c r="DL261">
        <v>276571</v>
      </c>
      <c r="DO261" t="e">
        <f>#REF!</f>
        <v>#REF!</v>
      </c>
      <c r="DP261">
        <v>280811</v>
      </c>
    </row>
    <row r="262" spans="115:120" x14ac:dyDescent="0.35">
      <c r="DK262" t="e">
        <f>#REF!</f>
        <v>#REF!</v>
      </c>
      <c r="DL262">
        <v>276572</v>
      </c>
      <c r="DO262" t="e">
        <f>#REF!</f>
        <v>#REF!</v>
      </c>
      <c r="DP262">
        <v>280812</v>
      </c>
    </row>
    <row r="263" spans="115:120" x14ac:dyDescent="0.35">
      <c r="DK263" t="e">
        <f>#REF!</f>
        <v>#REF!</v>
      </c>
      <c r="DL263">
        <v>276573</v>
      </c>
      <c r="DO263" t="e">
        <f>#REF!</f>
        <v>#REF!</v>
      </c>
      <c r="DP263">
        <v>280813</v>
      </c>
    </row>
    <row r="264" spans="115:120" x14ac:dyDescent="0.35">
      <c r="DK264" t="e">
        <f>#REF!</f>
        <v>#REF!</v>
      </c>
      <c r="DL264">
        <v>276574</v>
      </c>
      <c r="DO264" t="e">
        <f>#REF!</f>
        <v>#REF!</v>
      </c>
      <c r="DP264">
        <v>280814</v>
      </c>
    </row>
    <row r="265" spans="115:120" x14ac:dyDescent="0.35">
      <c r="DK265" t="e">
        <f>#REF!</f>
        <v>#REF!</v>
      </c>
      <c r="DL265">
        <v>276575</v>
      </c>
      <c r="DO265" t="e">
        <f>#REF!</f>
        <v>#REF!</v>
      </c>
      <c r="DP265">
        <v>280815</v>
      </c>
    </row>
    <row r="266" spans="115:120" x14ac:dyDescent="0.35">
      <c r="DK266" t="e">
        <f>#REF!</f>
        <v>#REF!</v>
      </c>
      <c r="DL266">
        <v>276576</v>
      </c>
      <c r="DO266" t="e">
        <f>#REF!</f>
        <v>#REF!</v>
      </c>
      <c r="DP266">
        <v>280816</v>
      </c>
    </row>
    <row r="267" spans="115:120" x14ac:dyDescent="0.35">
      <c r="DK267" t="e">
        <f>#REF!</f>
        <v>#REF!</v>
      </c>
      <c r="DL267">
        <v>276577</v>
      </c>
      <c r="DO267" t="e">
        <f>#REF!</f>
        <v>#REF!</v>
      </c>
      <c r="DP267">
        <v>280817</v>
      </c>
    </row>
    <row r="268" spans="115:120" x14ac:dyDescent="0.35">
      <c r="DK268" t="e">
        <f>#REF!</f>
        <v>#REF!</v>
      </c>
      <c r="DL268">
        <v>276578</v>
      </c>
      <c r="DO268" t="e">
        <f>#REF!</f>
        <v>#REF!</v>
      </c>
      <c r="DP268">
        <v>280818</v>
      </c>
    </row>
    <row r="269" spans="115:120" x14ac:dyDescent="0.35">
      <c r="DK269" t="e">
        <f>#REF!</f>
        <v>#REF!</v>
      </c>
      <c r="DL269">
        <v>276579</v>
      </c>
      <c r="DO269" t="e">
        <f>#REF!</f>
        <v>#REF!</v>
      </c>
      <c r="DP269">
        <v>280819</v>
      </c>
    </row>
    <row r="270" spans="115:120" x14ac:dyDescent="0.35">
      <c r="DK270" t="e">
        <f>#REF!</f>
        <v>#REF!</v>
      </c>
      <c r="DL270">
        <v>276580</v>
      </c>
      <c r="DO270" t="e">
        <f>#REF!</f>
        <v>#REF!</v>
      </c>
      <c r="DP270">
        <v>280820</v>
      </c>
    </row>
    <row r="271" spans="115:120" x14ac:dyDescent="0.35">
      <c r="DK271" t="e">
        <f>#REF!</f>
        <v>#REF!</v>
      </c>
      <c r="DL271">
        <v>276581</v>
      </c>
      <c r="DO271" t="e">
        <f>#REF!</f>
        <v>#REF!</v>
      </c>
      <c r="DP271">
        <v>280821</v>
      </c>
    </row>
    <row r="272" spans="115:120" x14ac:dyDescent="0.35">
      <c r="DK272" t="e">
        <f>#REF!</f>
        <v>#REF!</v>
      </c>
      <c r="DL272">
        <v>276582</v>
      </c>
      <c r="DO272" t="e">
        <f>#REF!</f>
        <v>#REF!</v>
      </c>
      <c r="DP272">
        <v>280822</v>
      </c>
    </row>
    <row r="273" spans="115:120" x14ac:dyDescent="0.35">
      <c r="DK273" t="e">
        <f>#REF!</f>
        <v>#REF!</v>
      </c>
      <c r="DL273">
        <v>276583</v>
      </c>
      <c r="DO273" t="e">
        <f>#REF!</f>
        <v>#REF!</v>
      </c>
      <c r="DP273">
        <v>280823</v>
      </c>
    </row>
    <row r="274" spans="115:120" x14ac:dyDescent="0.35">
      <c r="DK274" t="e">
        <f>#REF!</f>
        <v>#REF!</v>
      </c>
      <c r="DL274">
        <v>276584</v>
      </c>
      <c r="DO274" t="e">
        <f>#REF!</f>
        <v>#REF!</v>
      </c>
      <c r="DP274">
        <v>280824</v>
      </c>
    </row>
    <row r="275" spans="115:120" x14ac:dyDescent="0.35">
      <c r="DK275" t="e">
        <f>#REF!</f>
        <v>#REF!</v>
      </c>
      <c r="DL275">
        <v>276585</v>
      </c>
      <c r="DO275" t="e">
        <f>#REF!</f>
        <v>#REF!</v>
      </c>
      <c r="DP275">
        <v>280825</v>
      </c>
    </row>
    <row r="276" spans="115:120" x14ac:dyDescent="0.35">
      <c r="DK276" t="e">
        <f>#REF!</f>
        <v>#REF!</v>
      </c>
      <c r="DL276">
        <v>276586</v>
      </c>
      <c r="DO276" t="e">
        <f>#REF!</f>
        <v>#REF!</v>
      </c>
      <c r="DP276">
        <v>280826</v>
      </c>
    </row>
    <row r="277" spans="115:120" x14ac:dyDescent="0.35">
      <c r="DK277" t="e">
        <f>#REF!</f>
        <v>#REF!</v>
      </c>
      <c r="DL277">
        <v>276587</v>
      </c>
      <c r="DO277" t="e">
        <f>#REF!</f>
        <v>#REF!</v>
      </c>
      <c r="DP277">
        <v>280827</v>
      </c>
    </row>
    <row r="278" spans="115:120" x14ac:dyDescent="0.35">
      <c r="DK278" t="e">
        <f>#REF!</f>
        <v>#REF!</v>
      </c>
      <c r="DL278">
        <v>276588</v>
      </c>
      <c r="DO278" t="e">
        <f>#REF!</f>
        <v>#REF!</v>
      </c>
      <c r="DP278">
        <v>280828</v>
      </c>
    </row>
    <row r="279" spans="115:120" x14ac:dyDescent="0.35">
      <c r="DK279" t="e">
        <f>#REF!</f>
        <v>#REF!</v>
      </c>
      <c r="DL279">
        <v>276589</v>
      </c>
      <c r="DO279" t="e">
        <f>#REF!</f>
        <v>#REF!</v>
      </c>
      <c r="DP279">
        <v>280829</v>
      </c>
    </row>
    <row r="280" spans="115:120" x14ac:dyDescent="0.35">
      <c r="DK280" t="e">
        <f>#REF!</f>
        <v>#REF!</v>
      </c>
      <c r="DL280">
        <v>276590</v>
      </c>
      <c r="DO280" t="e">
        <f>#REF!</f>
        <v>#REF!</v>
      </c>
      <c r="DP280">
        <v>280830</v>
      </c>
    </row>
    <row r="281" spans="115:120" x14ac:dyDescent="0.35">
      <c r="DK281" t="e">
        <f>#REF!</f>
        <v>#REF!</v>
      </c>
      <c r="DL281">
        <v>276591</v>
      </c>
      <c r="DO281" t="e">
        <f>#REF!</f>
        <v>#REF!</v>
      </c>
      <c r="DP281">
        <v>280831</v>
      </c>
    </row>
    <row r="282" spans="115:120" x14ac:dyDescent="0.35">
      <c r="DK282" t="e">
        <f>#REF!</f>
        <v>#REF!</v>
      </c>
      <c r="DL282">
        <v>276592</v>
      </c>
      <c r="DO282" t="e">
        <f>#REF!</f>
        <v>#REF!</v>
      </c>
      <c r="DP282">
        <v>280832</v>
      </c>
    </row>
    <row r="283" spans="115:120" x14ac:dyDescent="0.35">
      <c r="DK283" t="e">
        <f>#REF!</f>
        <v>#REF!</v>
      </c>
      <c r="DL283">
        <v>276593</v>
      </c>
      <c r="DO283" t="e">
        <f>#REF!</f>
        <v>#REF!</v>
      </c>
      <c r="DP283">
        <v>280833</v>
      </c>
    </row>
    <row r="284" spans="115:120" x14ac:dyDescent="0.35">
      <c r="DK284" t="e">
        <f>#REF!</f>
        <v>#REF!</v>
      </c>
      <c r="DL284">
        <v>276594</v>
      </c>
      <c r="DO284" t="e">
        <f>#REF!</f>
        <v>#REF!</v>
      </c>
      <c r="DP284">
        <v>280834</v>
      </c>
    </row>
    <row r="285" spans="115:120" x14ac:dyDescent="0.35">
      <c r="DK285" t="e">
        <f>#REF!</f>
        <v>#REF!</v>
      </c>
      <c r="DL285">
        <v>276595</v>
      </c>
      <c r="DO285" t="e">
        <f>#REF!</f>
        <v>#REF!</v>
      </c>
      <c r="DP285">
        <v>280835</v>
      </c>
    </row>
    <row r="286" spans="115:120" x14ac:dyDescent="0.35">
      <c r="DK286" t="e">
        <f>#REF!</f>
        <v>#REF!</v>
      </c>
      <c r="DL286">
        <v>276596</v>
      </c>
      <c r="DO286" t="e">
        <f>#REF!</f>
        <v>#REF!</v>
      </c>
      <c r="DP286">
        <v>280836</v>
      </c>
    </row>
    <row r="287" spans="115:120" x14ac:dyDescent="0.35">
      <c r="DK287" t="e">
        <f>#REF!</f>
        <v>#REF!</v>
      </c>
      <c r="DL287">
        <v>276597</v>
      </c>
      <c r="DO287" t="e">
        <f>#REF!</f>
        <v>#REF!</v>
      </c>
      <c r="DP287">
        <v>280837</v>
      </c>
    </row>
    <row r="288" spans="115:120" x14ac:dyDescent="0.35">
      <c r="DK288" t="e">
        <f>#REF!</f>
        <v>#REF!</v>
      </c>
      <c r="DL288">
        <v>276598</v>
      </c>
      <c r="DO288" t="e">
        <f>#REF!</f>
        <v>#REF!</v>
      </c>
      <c r="DP288">
        <v>280838</v>
      </c>
    </row>
    <row r="289" spans="115:120" x14ac:dyDescent="0.35">
      <c r="DK289" t="e">
        <f>#REF!</f>
        <v>#REF!</v>
      </c>
      <c r="DL289">
        <v>276599</v>
      </c>
      <c r="DO289" t="e">
        <f>#REF!</f>
        <v>#REF!</v>
      </c>
      <c r="DP289">
        <v>280839</v>
      </c>
    </row>
    <row r="290" spans="115:120" x14ac:dyDescent="0.35">
      <c r="DK290" t="e">
        <f>#REF!</f>
        <v>#REF!</v>
      </c>
      <c r="DL290">
        <v>276600</v>
      </c>
      <c r="DO290" t="e">
        <f>#REF!</f>
        <v>#REF!</v>
      </c>
      <c r="DP290">
        <v>280840</v>
      </c>
    </row>
    <row r="291" spans="115:120" x14ac:dyDescent="0.35">
      <c r="DK291" t="e">
        <f>#REF!</f>
        <v>#REF!</v>
      </c>
      <c r="DL291">
        <v>276601</v>
      </c>
      <c r="DO291" t="e">
        <f>#REF!</f>
        <v>#REF!</v>
      </c>
      <c r="DP291">
        <v>280841</v>
      </c>
    </row>
    <row r="292" spans="115:120" x14ac:dyDescent="0.35">
      <c r="DK292" t="e">
        <f>#REF!</f>
        <v>#REF!</v>
      </c>
      <c r="DL292">
        <v>276602</v>
      </c>
      <c r="DO292" t="e">
        <f>#REF!</f>
        <v>#REF!</v>
      </c>
      <c r="DP292">
        <v>280842</v>
      </c>
    </row>
    <row r="293" spans="115:120" x14ac:dyDescent="0.35">
      <c r="DK293" t="e">
        <f>#REF!</f>
        <v>#REF!</v>
      </c>
      <c r="DL293">
        <v>276603</v>
      </c>
      <c r="DO293" t="e">
        <f>#REF!</f>
        <v>#REF!</v>
      </c>
      <c r="DP293">
        <v>280843</v>
      </c>
    </row>
    <row r="294" spans="115:120" x14ac:dyDescent="0.35">
      <c r="DK294" t="e">
        <f>#REF!</f>
        <v>#REF!</v>
      </c>
      <c r="DL294">
        <v>276604</v>
      </c>
      <c r="DO294" t="e">
        <f>#REF!</f>
        <v>#REF!</v>
      </c>
      <c r="DP294">
        <v>280844</v>
      </c>
    </row>
    <row r="295" spans="115:120" x14ac:dyDescent="0.35">
      <c r="DK295" t="e">
        <f>#REF!</f>
        <v>#REF!</v>
      </c>
      <c r="DL295">
        <v>276605</v>
      </c>
      <c r="DO295" t="e">
        <f>#REF!</f>
        <v>#REF!</v>
      </c>
      <c r="DP295">
        <v>280845</v>
      </c>
    </row>
    <row r="296" spans="115:120" x14ac:dyDescent="0.35">
      <c r="DK296" t="e">
        <f>#REF!</f>
        <v>#REF!</v>
      </c>
      <c r="DL296">
        <v>276606</v>
      </c>
      <c r="DO296" t="e">
        <f>#REF!</f>
        <v>#REF!</v>
      </c>
      <c r="DP296">
        <v>280846</v>
      </c>
    </row>
    <row r="297" spans="115:120" x14ac:dyDescent="0.35">
      <c r="DK297" t="e">
        <f>#REF!</f>
        <v>#REF!</v>
      </c>
      <c r="DL297">
        <v>276607</v>
      </c>
      <c r="DO297" t="e">
        <f>#REF!</f>
        <v>#REF!</v>
      </c>
      <c r="DP297">
        <v>280847</v>
      </c>
    </row>
    <row r="298" spans="115:120" x14ac:dyDescent="0.35">
      <c r="DK298" t="e">
        <f>#REF!</f>
        <v>#REF!</v>
      </c>
      <c r="DL298">
        <v>276608</v>
      </c>
      <c r="DO298" t="e">
        <f>#REF!</f>
        <v>#REF!</v>
      </c>
      <c r="DP298">
        <v>280848</v>
      </c>
    </row>
    <row r="299" spans="115:120" x14ac:dyDescent="0.35">
      <c r="DK299" t="e">
        <f>#REF!</f>
        <v>#REF!</v>
      </c>
      <c r="DL299">
        <v>276609</v>
      </c>
      <c r="DO299" t="e">
        <f>#REF!</f>
        <v>#REF!</v>
      </c>
      <c r="DP299">
        <v>280849</v>
      </c>
    </row>
    <row r="300" spans="115:120" x14ac:dyDescent="0.35">
      <c r="DK300" t="e">
        <f>#REF!</f>
        <v>#REF!</v>
      </c>
      <c r="DL300">
        <v>276610</v>
      </c>
      <c r="DO300" t="e">
        <f>#REF!</f>
        <v>#REF!</v>
      </c>
      <c r="DP300">
        <v>280850</v>
      </c>
    </row>
    <row r="301" spans="115:120" x14ac:dyDescent="0.35">
      <c r="DK301" t="e">
        <f>#REF!</f>
        <v>#REF!</v>
      </c>
      <c r="DL301">
        <v>276611</v>
      </c>
      <c r="DO301" t="e">
        <f>#REF!</f>
        <v>#REF!</v>
      </c>
      <c r="DP301">
        <v>280851</v>
      </c>
    </row>
    <row r="302" spans="115:120" x14ac:dyDescent="0.35">
      <c r="DK302" t="e">
        <f>#REF!</f>
        <v>#REF!</v>
      </c>
      <c r="DL302">
        <v>276612</v>
      </c>
      <c r="DO302" t="e">
        <f>#REF!</f>
        <v>#REF!</v>
      </c>
      <c r="DP302">
        <v>280852</v>
      </c>
    </row>
    <row r="303" spans="115:120" x14ac:dyDescent="0.35">
      <c r="DK303" t="e">
        <f>#REF!</f>
        <v>#REF!</v>
      </c>
      <c r="DL303">
        <v>276613</v>
      </c>
      <c r="DO303" t="e">
        <f>#REF!</f>
        <v>#REF!</v>
      </c>
      <c r="DP303">
        <v>280853</v>
      </c>
    </row>
    <row r="304" spans="115:120" x14ac:dyDescent="0.35">
      <c r="DK304" t="e">
        <f>#REF!</f>
        <v>#REF!</v>
      </c>
      <c r="DL304">
        <v>276614</v>
      </c>
      <c r="DO304" t="e">
        <f>#REF!</f>
        <v>#REF!</v>
      </c>
      <c r="DP304">
        <v>280854</v>
      </c>
    </row>
    <row r="305" spans="115:120" x14ac:dyDescent="0.35">
      <c r="DK305" t="e">
        <f>#REF!</f>
        <v>#REF!</v>
      </c>
      <c r="DL305">
        <v>276615</v>
      </c>
      <c r="DO305" t="e">
        <f>#REF!</f>
        <v>#REF!</v>
      </c>
      <c r="DP305">
        <v>280855</v>
      </c>
    </row>
    <row r="306" spans="115:120" x14ac:dyDescent="0.35">
      <c r="DK306" t="e">
        <f>#REF!</f>
        <v>#REF!</v>
      </c>
      <c r="DL306">
        <v>276616</v>
      </c>
      <c r="DO306" t="e">
        <f>#REF!</f>
        <v>#REF!</v>
      </c>
      <c r="DP306">
        <v>280856</v>
      </c>
    </row>
    <row r="307" spans="115:120" x14ac:dyDescent="0.35">
      <c r="DK307" t="e">
        <f>#REF!</f>
        <v>#REF!</v>
      </c>
      <c r="DL307">
        <v>276617</v>
      </c>
      <c r="DO307" t="e">
        <f>#REF!</f>
        <v>#REF!</v>
      </c>
      <c r="DP307">
        <v>280857</v>
      </c>
    </row>
    <row r="308" spans="115:120" x14ac:dyDescent="0.35">
      <c r="DK308" t="e">
        <f>#REF!</f>
        <v>#REF!</v>
      </c>
      <c r="DL308">
        <v>276618</v>
      </c>
      <c r="DO308" t="e">
        <f>#REF!</f>
        <v>#REF!</v>
      </c>
      <c r="DP308">
        <v>280858</v>
      </c>
    </row>
    <row r="309" spans="115:120" x14ac:dyDescent="0.35">
      <c r="DK309" t="e">
        <f>#REF!</f>
        <v>#REF!</v>
      </c>
      <c r="DL309">
        <v>276619</v>
      </c>
      <c r="DO309" t="e">
        <f>#REF!</f>
        <v>#REF!</v>
      </c>
      <c r="DP309">
        <v>280859</v>
      </c>
    </row>
    <row r="310" spans="115:120" x14ac:dyDescent="0.35">
      <c r="DK310" t="e">
        <f>#REF!</f>
        <v>#REF!</v>
      </c>
      <c r="DL310">
        <v>276620</v>
      </c>
      <c r="DO310" t="e">
        <f>#REF!</f>
        <v>#REF!</v>
      </c>
      <c r="DP310">
        <v>280860</v>
      </c>
    </row>
    <row r="311" spans="115:120" x14ac:dyDescent="0.35">
      <c r="DK311" t="e">
        <f>#REF!</f>
        <v>#REF!</v>
      </c>
      <c r="DL311">
        <v>276621</v>
      </c>
      <c r="DO311" t="e">
        <f>#REF!</f>
        <v>#REF!</v>
      </c>
      <c r="DP311">
        <v>280861</v>
      </c>
    </row>
    <row r="312" spans="115:120" x14ac:dyDescent="0.35">
      <c r="DK312" t="e">
        <f>#REF!</f>
        <v>#REF!</v>
      </c>
      <c r="DL312">
        <v>276622</v>
      </c>
      <c r="DO312" t="e">
        <f>#REF!</f>
        <v>#REF!</v>
      </c>
      <c r="DP312">
        <v>280862</v>
      </c>
    </row>
    <row r="313" spans="115:120" x14ac:dyDescent="0.35">
      <c r="DK313" t="e">
        <f>#REF!</f>
        <v>#REF!</v>
      </c>
      <c r="DL313">
        <v>276623</v>
      </c>
      <c r="DO313" t="e">
        <f>#REF!</f>
        <v>#REF!</v>
      </c>
      <c r="DP313">
        <v>280863</v>
      </c>
    </row>
    <row r="314" spans="115:120" x14ac:dyDescent="0.35">
      <c r="DK314" t="e">
        <f>#REF!</f>
        <v>#REF!</v>
      </c>
      <c r="DL314">
        <v>276624</v>
      </c>
      <c r="DO314" t="e">
        <f>#REF!</f>
        <v>#REF!</v>
      </c>
      <c r="DP314">
        <v>280864</v>
      </c>
    </row>
    <row r="315" spans="115:120" x14ac:dyDescent="0.35">
      <c r="DK315" t="e">
        <f>#REF!</f>
        <v>#REF!</v>
      </c>
      <c r="DL315">
        <v>276625</v>
      </c>
      <c r="DO315" t="e">
        <f>#REF!</f>
        <v>#REF!</v>
      </c>
      <c r="DP315">
        <v>280865</v>
      </c>
    </row>
    <row r="316" spans="115:120" x14ac:dyDescent="0.35">
      <c r="DK316" t="e">
        <f>#REF!</f>
        <v>#REF!</v>
      </c>
      <c r="DL316">
        <v>276626</v>
      </c>
      <c r="DO316" t="e">
        <f>#REF!</f>
        <v>#REF!</v>
      </c>
      <c r="DP316">
        <v>280866</v>
      </c>
    </row>
    <row r="317" spans="115:120" x14ac:dyDescent="0.35">
      <c r="DK317" t="e">
        <f>#REF!</f>
        <v>#REF!</v>
      </c>
      <c r="DL317">
        <v>276627</v>
      </c>
      <c r="DO317" t="e">
        <f>#REF!</f>
        <v>#REF!</v>
      </c>
      <c r="DP317">
        <v>280867</v>
      </c>
    </row>
    <row r="318" spans="115:120" x14ac:dyDescent="0.35">
      <c r="DK318" t="e">
        <f>#REF!</f>
        <v>#REF!</v>
      </c>
      <c r="DL318">
        <v>276628</v>
      </c>
      <c r="DO318" t="e">
        <f>#REF!</f>
        <v>#REF!</v>
      </c>
      <c r="DP318">
        <v>280868</v>
      </c>
    </row>
    <row r="319" spans="115:120" x14ac:dyDescent="0.35">
      <c r="DK319" t="e">
        <f>#REF!</f>
        <v>#REF!</v>
      </c>
      <c r="DL319">
        <v>276629</v>
      </c>
      <c r="DO319" t="e">
        <f>#REF!</f>
        <v>#REF!</v>
      </c>
      <c r="DP319">
        <v>280869</v>
      </c>
    </row>
    <row r="320" spans="115:120" x14ac:dyDescent="0.35">
      <c r="DK320" t="e">
        <f>#REF!</f>
        <v>#REF!</v>
      </c>
      <c r="DL320">
        <v>276630</v>
      </c>
      <c r="DO320" t="e">
        <f>#REF!</f>
        <v>#REF!</v>
      </c>
      <c r="DP320">
        <v>280870</v>
      </c>
    </row>
    <row r="321" spans="115:120" x14ac:dyDescent="0.35">
      <c r="DK321" t="e">
        <f>#REF!</f>
        <v>#REF!</v>
      </c>
      <c r="DL321">
        <v>276631</v>
      </c>
      <c r="DO321" t="e">
        <f>#REF!</f>
        <v>#REF!</v>
      </c>
      <c r="DP321">
        <v>280871</v>
      </c>
    </row>
    <row r="322" spans="115:120" x14ac:dyDescent="0.35">
      <c r="DK322" t="e">
        <f>#REF!</f>
        <v>#REF!</v>
      </c>
      <c r="DL322">
        <v>276632</v>
      </c>
      <c r="DO322" t="e">
        <f>#REF!</f>
        <v>#REF!</v>
      </c>
      <c r="DP322">
        <v>280872</v>
      </c>
    </row>
    <row r="323" spans="115:120" x14ac:dyDescent="0.35">
      <c r="DK323" t="e">
        <f>#REF!</f>
        <v>#REF!</v>
      </c>
      <c r="DL323">
        <v>276633</v>
      </c>
      <c r="DO323" t="e">
        <f>#REF!</f>
        <v>#REF!</v>
      </c>
      <c r="DP323">
        <v>280873</v>
      </c>
    </row>
    <row r="324" spans="115:120" x14ac:dyDescent="0.35">
      <c r="DK324" t="e">
        <f>#REF!</f>
        <v>#REF!</v>
      </c>
      <c r="DL324">
        <v>276634</v>
      </c>
      <c r="DO324" t="e">
        <f>#REF!</f>
        <v>#REF!</v>
      </c>
      <c r="DP324">
        <v>280874</v>
      </c>
    </row>
    <row r="325" spans="115:120" x14ac:dyDescent="0.35">
      <c r="DK325" t="e">
        <f>#REF!</f>
        <v>#REF!</v>
      </c>
      <c r="DL325">
        <v>276635</v>
      </c>
      <c r="DO325" t="e">
        <f>#REF!</f>
        <v>#REF!</v>
      </c>
      <c r="DP325">
        <v>280875</v>
      </c>
    </row>
    <row r="326" spans="115:120" x14ac:dyDescent="0.35">
      <c r="DK326" t="e">
        <f>#REF!</f>
        <v>#REF!</v>
      </c>
      <c r="DL326">
        <v>276636</v>
      </c>
      <c r="DO326" t="e">
        <f>#REF!</f>
        <v>#REF!</v>
      </c>
      <c r="DP326">
        <v>280876</v>
      </c>
    </row>
    <row r="327" spans="115:120" x14ac:dyDescent="0.35">
      <c r="DK327" t="e">
        <f>#REF!</f>
        <v>#REF!</v>
      </c>
      <c r="DL327">
        <v>276637</v>
      </c>
      <c r="DO327" t="e">
        <f>#REF!</f>
        <v>#REF!</v>
      </c>
      <c r="DP327">
        <v>280877</v>
      </c>
    </row>
    <row r="328" spans="115:120" x14ac:dyDescent="0.35">
      <c r="DK328" t="e">
        <f>#REF!</f>
        <v>#REF!</v>
      </c>
      <c r="DL328">
        <v>276638</v>
      </c>
      <c r="DO328" t="e">
        <f>#REF!</f>
        <v>#REF!</v>
      </c>
      <c r="DP328">
        <v>280878</v>
      </c>
    </row>
    <row r="329" spans="115:120" x14ac:dyDescent="0.35">
      <c r="DK329" t="e">
        <f>#REF!</f>
        <v>#REF!</v>
      </c>
      <c r="DL329">
        <v>276639</v>
      </c>
      <c r="DO329" t="e">
        <f>#REF!</f>
        <v>#REF!</v>
      </c>
      <c r="DP329">
        <v>280879</v>
      </c>
    </row>
    <row r="330" spans="115:120" x14ac:dyDescent="0.35">
      <c r="DK330" t="e">
        <f>#REF!</f>
        <v>#REF!</v>
      </c>
      <c r="DL330">
        <v>276640</v>
      </c>
      <c r="DO330" t="e">
        <f>#REF!</f>
        <v>#REF!</v>
      </c>
      <c r="DP330">
        <v>280880</v>
      </c>
    </row>
    <row r="331" spans="115:120" x14ac:dyDescent="0.35">
      <c r="DK331" t="e">
        <f>#REF!</f>
        <v>#REF!</v>
      </c>
      <c r="DL331">
        <v>276641</v>
      </c>
      <c r="DO331" t="e">
        <f>#REF!</f>
        <v>#REF!</v>
      </c>
      <c r="DP331">
        <v>280881</v>
      </c>
    </row>
    <row r="332" spans="115:120" x14ac:dyDescent="0.35">
      <c r="DK332" t="e">
        <f>#REF!</f>
        <v>#REF!</v>
      </c>
      <c r="DL332">
        <v>276642</v>
      </c>
      <c r="DO332" t="e">
        <f>#REF!</f>
        <v>#REF!</v>
      </c>
      <c r="DP332">
        <v>280882</v>
      </c>
    </row>
    <row r="333" spans="115:120" x14ac:dyDescent="0.35">
      <c r="DK333" t="e">
        <f>#REF!</f>
        <v>#REF!</v>
      </c>
      <c r="DL333">
        <v>276643</v>
      </c>
      <c r="DO333" t="e">
        <f>#REF!</f>
        <v>#REF!</v>
      </c>
      <c r="DP333">
        <v>280883</v>
      </c>
    </row>
    <row r="334" spans="115:120" x14ac:dyDescent="0.35">
      <c r="DK334" t="e">
        <f>#REF!</f>
        <v>#REF!</v>
      </c>
      <c r="DL334">
        <v>276644</v>
      </c>
      <c r="DO334" t="e">
        <f>#REF!</f>
        <v>#REF!</v>
      </c>
      <c r="DP334">
        <v>280884</v>
      </c>
    </row>
    <row r="335" spans="115:120" x14ac:dyDescent="0.35">
      <c r="DK335" t="e">
        <f>#REF!</f>
        <v>#REF!</v>
      </c>
      <c r="DL335">
        <v>276645</v>
      </c>
      <c r="DO335" t="e">
        <f>#REF!</f>
        <v>#REF!</v>
      </c>
      <c r="DP335">
        <v>280885</v>
      </c>
    </row>
    <row r="336" spans="115:120" x14ac:dyDescent="0.35">
      <c r="DK336" t="e">
        <f>#REF!</f>
        <v>#REF!</v>
      </c>
      <c r="DL336">
        <v>276646</v>
      </c>
      <c r="DO336" t="e">
        <f>#REF!</f>
        <v>#REF!</v>
      </c>
      <c r="DP336">
        <v>280886</v>
      </c>
    </row>
    <row r="337" spans="115:120" x14ac:dyDescent="0.35">
      <c r="DK337" t="e">
        <f>#REF!</f>
        <v>#REF!</v>
      </c>
      <c r="DL337">
        <v>276647</v>
      </c>
      <c r="DO337" t="e">
        <f>#REF!</f>
        <v>#REF!</v>
      </c>
      <c r="DP337">
        <v>280887</v>
      </c>
    </row>
    <row r="338" spans="115:120" x14ac:dyDescent="0.35">
      <c r="DK338" t="e">
        <f>#REF!</f>
        <v>#REF!</v>
      </c>
      <c r="DL338">
        <v>276648</v>
      </c>
      <c r="DO338" t="e">
        <f>#REF!</f>
        <v>#REF!</v>
      </c>
      <c r="DP338">
        <v>280888</v>
      </c>
    </row>
    <row r="339" spans="115:120" x14ac:dyDescent="0.35">
      <c r="DK339" t="e">
        <f>#REF!</f>
        <v>#REF!</v>
      </c>
      <c r="DL339">
        <v>276649</v>
      </c>
      <c r="DO339" t="e">
        <f>#REF!</f>
        <v>#REF!</v>
      </c>
      <c r="DP339">
        <v>280889</v>
      </c>
    </row>
    <row r="340" spans="115:120" x14ac:dyDescent="0.35">
      <c r="DK340" t="e">
        <f>#REF!</f>
        <v>#REF!</v>
      </c>
      <c r="DL340">
        <v>276650</v>
      </c>
      <c r="DO340" t="e">
        <f>#REF!</f>
        <v>#REF!</v>
      </c>
      <c r="DP340">
        <v>280890</v>
      </c>
    </row>
    <row r="341" spans="115:120" x14ac:dyDescent="0.35">
      <c r="DK341" t="e">
        <f>#REF!</f>
        <v>#REF!</v>
      </c>
      <c r="DL341">
        <v>276651</v>
      </c>
      <c r="DO341" t="e">
        <f>#REF!</f>
        <v>#REF!</v>
      </c>
      <c r="DP341">
        <v>280891</v>
      </c>
    </row>
    <row r="342" spans="115:120" x14ac:dyDescent="0.35">
      <c r="DK342" t="e">
        <f>#REF!</f>
        <v>#REF!</v>
      </c>
      <c r="DL342">
        <v>276652</v>
      </c>
      <c r="DO342" t="e">
        <f>#REF!</f>
        <v>#REF!</v>
      </c>
      <c r="DP342">
        <v>280892</v>
      </c>
    </row>
    <row r="343" spans="115:120" x14ac:dyDescent="0.35">
      <c r="DK343" t="e">
        <f>#REF!</f>
        <v>#REF!</v>
      </c>
      <c r="DL343">
        <v>276653</v>
      </c>
      <c r="DO343" t="e">
        <f>#REF!</f>
        <v>#REF!</v>
      </c>
      <c r="DP343">
        <v>280893</v>
      </c>
    </row>
    <row r="344" spans="115:120" x14ac:dyDescent="0.35">
      <c r="DK344" t="e">
        <f>#REF!</f>
        <v>#REF!</v>
      </c>
      <c r="DL344">
        <v>276654</v>
      </c>
      <c r="DO344" t="e">
        <f>#REF!</f>
        <v>#REF!</v>
      </c>
      <c r="DP344">
        <v>280894</v>
      </c>
    </row>
    <row r="345" spans="115:120" x14ac:dyDescent="0.35">
      <c r="DK345" t="e">
        <f>#REF!</f>
        <v>#REF!</v>
      </c>
      <c r="DL345">
        <v>276655</v>
      </c>
      <c r="DO345" t="e">
        <f>#REF!</f>
        <v>#REF!</v>
      </c>
      <c r="DP345">
        <v>280895</v>
      </c>
    </row>
    <row r="346" spans="115:120" x14ac:dyDescent="0.35">
      <c r="DK346" t="e">
        <f>#REF!</f>
        <v>#REF!</v>
      </c>
      <c r="DL346">
        <v>276656</v>
      </c>
      <c r="DO346" t="e">
        <f>#REF!</f>
        <v>#REF!</v>
      </c>
      <c r="DP346">
        <v>280896</v>
      </c>
    </row>
    <row r="347" spans="115:120" x14ac:dyDescent="0.35">
      <c r="DK347" t="e">
        <f>#REF!</f>
        <v>#REF!</v>
      </c>
      <c r="DL347">
        <v>276657</v>
      </c>
      <c r="DO347" t="e">
        <f>#REF!</f>
        <v>#REF!</v>
      </c>
      <c r="DP347">
        <v>280897</v>
      </c>
    </row>
    <row r="348" spans="115:120" x14ac:dyDescent="0.35">
      <c r="DK348" t="e">
        <f>#REF!</f>
        <v>#REF!</v>
      </c>
      <c r="DL348">
        <v>276658</v>
      </c>
      <c r="DO348" t="e">
        <f>#REF!</f>
        <v>#REF!</v>
      </c>
      <c r="DP348">
        <v>280898</v>
      </c>
    </row>
    <row r="349" spans="115:120" x14ac:dyDescent="0.35">
      <c r="DK349" t="e">
        <f>#REF!</f>
        <v>#REF!</v>
      </c>
      <c r="DL349">
        <v>276659</v>
      </c>
      <c r="DO349" t="e">
        <f>#REF!</f>
        <v>#REF!</v>
      </c>
      <c r="DP349">
        <v>280899</v>
      </c>
    </row>
    <row r="350" spans="115:120" x14ac:dyDescent="0.35">
      <c r="DK350" t="e">
        <f>#REF!</f>
        <v>#REF!</v>
      </c>
      <c r="DL350">
        <v>276660</v>
      </c>
      <c r="DO350" t="e">
        <f>#REF!</f>
        <v>#REF!</v>
      </c>
      <c r="DP350">
        <v>280900</v>
      </c>
    </row>
    <row r="351" spans="115:120" x14ac:dyDescent="0.35">
      <c r="DK351" t="e">
        <f>#REF!</f>
        <v>#REF!</v>
      </c>
      <c r="DL351">
        <v>276661</v>
      </c>
      <c r="DO351" t="e">
        <f>#REF!</f>
        <v>#REF!</v>
      </c>
      <c r="DP351">
        <v>280901</v>
      </c>
    </row>
    <row r="352" spans="115:120" x14ac:dyDescent="0.35">
      <c r="DK352" t="e">
        <f>#REF!</f>
        <v>#REF!</v>
      </c>
      <c r="DL352">
        <v>276662</v>
      </c>
      <c r="DO352" t="e">
        <f>#REF!</f>
        <v>#REF!</v>
      </c>
      <c r="DP352">
        <v>280902</v>
      </c>
    </row>
    <row r="353" spans="115:120" x14ac:dyDescent="0.35">
      <c r="DK353" t="e">
        <f>#REF!</f>
        <v>#REF!</v>
      </c>
      <c r="DL353">
        <v>276663</v>
      </c>
      <c r="DO353" t="e">
        <f>#REF!</f>
        <v>#REF!</v>
      </c>
      <c r="DP353">
        <v>280903</v>
      </c>
    </row>
    <row r="354" spans="115:120" x14ac:dyDescent="0.35">
      <c r="DK354" t="e">
        <f>#REF!</f>
        <v>#REF!</v>
      </c>
      <c r="DL354">
        <v>276664</v>
      </c>
      <c r="DO354" t="e">
        <f>#REF!</f>
        <v>#REF!</v>
      </c>
      <c r="DP354">
        <v>280904</v>
      </c>
    </row>
    <row r="355" spans="115:120" x14ac:dyDescent="0.35">
      <c r="DK355" t="e">
        <f>#REF!</f>
        <v>#REF!</v>
      </c>
      <c r="DL355">
        <v>276665</v>
      </c>
      <c r="DO355" t="e">
        <f>#REF!</f>
        <v>#REF!</v>
      </c>
      <c r="DP355">
        <v>280905</v>
      </c>
    </row>
    <row r="356" spans="115:120" x14ac:dyDescent="0.35">
      <c r="DK356" t="e">
        <f>#REF!</f>
        <v>#REF!</v>
      </c>
      <c r="DL356">
        <v>276666</v>
      </c>
      <c r="DO356" t="e">
        <f>#REF!</f>
        <v>#REF!</v>
      </c>
      <c r="DP356">
        <v>280906</v>
      </c>
    </row>
    <row r="357" spans="115:120" x14ac:dyDescent="0.35">
      <c r="DK357" t="e">
        <f>#REF!</f>
        <v>#REF!</v>
      </c>
      <c r="DL357">
        <v>276667</v>
      </c>
      <c r="DO357" t="e">
        <f>#REF!</f>
        <v>#REF!</v>
      </c>
      <c r="DP357">
        <v>280907</v>
      </c>
    </row>
    <row r="358" spans="115:120" x14ac:dyDescent="0.35">
      <c r="DK358" t="e">
        <f>#REF!</f>
        <v>#REF!</v>
      </c>
      <c r="DL358">
        <v>276668</v>
      </c>
      <c r="DO358" t="e">
        <f>#REF!</f>
        <v>#REF!</v>
      </c>
      <c r="DP358">
        <v>280908</v>
      </c>
    </row>
    <row r="359" spans="115:120" x14ac:dyDescent="0.35">
      <c r="DK359" t="e">
        <f>#REF!</f>
        <v>#REF!</v>
      </c>
      <c r="DL359">
        <v>276669</v>
      </c>
      <c r="DO359" t="e">
        <f>#REF!</f>
        <v>#REF!</v>
      </c>
      <c r="DP359">
        <v>280909</v>
      </c>
    </row>
    <row r="360" spans="115:120" x14ac:dyDescent="0.35">
      <c r="DK360" t="e">
        <f>#REF!</f>
        <v>#REF!</v>
      </c>
      <c r="DL360">
        <v>276670</v>
      </c>
      <c r="DO360" t="e">
        <f>#REF!</f>
        <v>#REF!</v>
      </c>
      <c r="DP360">
        <v>280910</v>
      </c>
    </row>
    <row r="361" spans="115:120" x14ac:dyDescent="0.35">
      <c r="DK361" t="e">
        <f>#REF!</f>
        <v>#REF!</v>
      </c>
      <c r="DL361">
        <v>276671</v>
      </c>
      <c r="DO361" t="e">
        <f>#REF!</f>
        <v>#REF!</v>
      </c>
      <c r="DP361">
        <v>280911</v>
      </c>
    </row>
    <row r="362" spans="115:120" x14ac:dyDescent="0.35">
      <c r="DK362" t="e">
        <f>#REF!</f>
        <v>#REF!</v>
      </c>
      <c r="DL362">
        <v>276672</v>
      </c>
      <c r="DO362" t="e">
        <f>#REF!</f>
        <v>#REF!</v>
      </c>
      <c r="DP362">
        <v>280912</v>
      </c>
    </row>
    <row r="363" spans="115:120" x14ac:dyDescent="0.35">
      <c r="DK363" t="e">
        <f>#REF!</f>
        <v>#REF!</v>
      </c>
      <c r="DL363">
        <v>276673</v>
      </c>
      <c r="DO363" t="e">
        <f>#REF!</f>
        <v>#REF!</v>
      </c>
      <c r="DP363">
        <v>280913</v>
      </c>
    </row>
    <row r="364" spans="115:120" x14ac:dyDescent="0.35">
      <c r="DK364" t="e">
        <f>#REF!</f>
        <v>#REF!</v>
      </c>
      <c r="DL364">
        <v>276674</v>
      </c>
      <c r="DO364" t="e">
        <f>#REF!</f>
        <v>#REF!</v>
      </c>
      <c r="DP364">
        <v>280914</v>
      </c>
    </row>
    <row r="365" spans="115:120" x14ac:dyDescent="0.35">
      <c r="DK365" t="e">
        <f>#REF!</f>
        <v>#REF!</v>
      </c>
      <c r="DL365">
        <v>276675</v>
      </c>
      <c r="DO365" t="e">
        <f>#REF!</f>
        <v>#REF!</v>
      </c>
      <c r="DP365">
        <v>280915</v>
      </c>
    </row>
    <row r="366" spans="115:120" x14ac:dyDescent="0.35">
      <c r="DK366" t="e">
        <f>#REF!</f>
        <v>#REF!</v>
      </c>
      <c r="DL366">
        <v>276676</v>
      </c>
      <c r="DO366" t="e">
        <f>#REF!</f>
        <v>#REF!</v>
      </c>
      <c r="DP366">
        <v>280916</v>
      </c>
    </row>
    <row r="367" spans="115:120" x14ac:dyDescent="0.35">
      <c r="DK367" t="e">
        <f>#REF!</f>
        <v>#REF!</v>
      </c>
      <c r="DL367">
        <v>276677</v>
      </c>
      <c r="DO367" t="e">
        <f>#REF!</f>
        <v>#REF!</v>
      </c>
      <c r="DP367">
        <v>280917</v>
      </c>
    </row>
    <row r="368" spans="115:120" x14ac:dyDescent="0.35">
      <c r="DK368" t="e">
        <f>#REF!</f>
        <v>#REF!</v>
      </c>
      <c r="DL368">
        <v>276678</v>
      </c>
      <c r="DO368" t="e">
        <f>#REF!</f>
        <v>#REF!</v>
      </c>
      <c r="DP368">
        <v>280918</v>
      </c>
    </row>
    <row r="369" spans="115:120" x14ac:dyDescent="0.35">
      <c r="DK369" t="e">
        <f>#REF!</f>
        <v>#REF!</v>
      </c>
      <c r="DL369">
        <v>276679</v>
      </c>
      <c r="DO369" t="e">
        <f>#REF!</f>
        <v>#REF!</v>
      </c>
      <c r="DP369">
        <v>280919</v>
      </c>
    </row>
    <row r="370" spans="115:120" x14ac:dyDescent="0.35">
      <c r="DK370" t="e">
        <f>#REF!</f>
        <v>#REF!</v>
      </c>
      <c r="DL370">
        <v>276680</v>
      </c>
      <c r="DO370" t="e">
        <f>#REF!</f>
        <v>#REF!</v>
      </c>
      <c r="DP370">
        <v>280920</v>
      </c>
    </row>
    <row r="371" spans="115:120" x14ac:dyDescent="0.35">
      <c r="DK371" t="e">
        <f>#REF!</f>
        <v>#REF!</v>
      </c>
      <c r="DL371">
        <v>276681</v>
      </c>
      <c r="DO371" t="e">
        <f>#REF!</f>
        <v>#REF!</v>
      </c>
      <c r="DP371">
        <v>280921</v>
      </c>
    </row>
    <row r="372" spans="115:120" x14ac:dyDescent="0.35">
      <c r="DK372" t="e">
        <f>#REF!</f>
        <v>#REF!</v>
      </c>
      <c r="DL372">
        <v>276682</v>
      </c>
      <c r="DO372" t="e">
        <f>#REF!</f>
        <v>#REF!</v>
      </c>
      <c r="DP372">
        <v>280922</v>
      </c>
    </row>
    <row r="373" spans="115:120" x14ac:dyDescent="0.35">
      <c r="DK373" t="e">
        <f>#REF!</f>
        <v>#REF!</v>
      </c>
      <c r="DL373">
        <v>276683</v>
      </c>
      <c r="DO373" t="e">
        <f>#REF!</f>
        <v>#REF!</v>
      </c>
      <c r="DP373">
        <v>280923</v>
      </c>
    </row>
    <row r="374" spans="115:120" x14ac:dyDescent="0.35">
      <c r="DK374" t="e">
        <f>#REF!</f>
        <v>#REF!</v>
      </c>
      <c r="DL374">
        <v>276684</v>
      </c>
      <c r="DO374" t="e">
        <f>#REF!</f>
        <v>#REF!</v>
      </c>
      <c r="DP374">
        <v>280924</v>
      </c>
    </row>
    <row r="375" spans="115:120" x14ac:dyDescent="0.35">
      <c r="DK375" t="e">
        <f>#REF!</f>
        <v>#REF!</v>
      </c>
      <c r="DL375">
        <v>276685</v>
      </c>
      <c r="DO375" t="e">
        <f>#REF!</f>
        <v>#REF!</v>
      </c>
      <c r="DP375">
        <v>280925</v>
      </c>
    </row>
    <row r="376" spans="115:120" x14ac:dyDescent="0.35">
      <c r="DK376" t="e">
        <f>#REF!</f>
        <v>#REF!</v>
      </c>
      <c r="DL376">
        <v>276686</v>
      </c>
      <c r="DO376" t="e">
        <f>#REF!</f>
        <v>#REF!</v>
      </c>
      <c r="DP376">
        <v>280926</v>
      </c>
    </row>
    <row r="377" spans="115:120" x14ac:dyDescent="0.35">
      <c r="DK377" t="e">
        <f>#REF!</f>
        <v>#REF!</v>
      </c>
      <c r="DL377">
        <v>276687</v>
      </c>
      <c r="DO377" t="e">
        <f>#REF!</f>
        <v>#REF!</v>
      </c>
      <c r="DP377">
        <v>280927</v>
      </c>
    </row>
    <row r="378" spans="115:120" x14ac:dyDescent="0.35">
      <c r="DK378" t="e">
        <f>#REF!</f>
        <v>#REF!</v>
      </c>
      <c r="DL378">
        <v>276688</v>
      </c>
      <c r="DO378" t="e">
        <f>#REF!</f>
        <v>#REF!</v>
      </c>
      <c r="DP378">
        <v>280928</v>
      </c>
    </row>
    <row r="379" spans="115:120" x14ac:dyDescent="0.35">
      <c r="DK379" t="e">
        <f>#REF!</f>
        <v>#REF!</v>
      </c>
      <c r="DL379">
        <v>276689</v>
      </c>
      <c r="DO379" t="e">
        <f>#REF!</f>
        <v>#REF!</v>
      </c>
      <c r="DP379">
        <v>280929</v>
      </c>
    </row>
    <row r="380" spans="115:120" x14ac:dyDescent="0.35">
      <c r="DK380" t="e">
        <f>#REF!</f>
        <v>#REF!</v>
      </c>
      <c r="DL380">
        <v>276690</v>
      </c>
      <c r="DO380" t="e">
        <f>#REF!</f>
        <v>#REF!</v>
      </c>
      <c r="DP380">
        <v>280930</v>
      </c>
    </row>
    <row r="381" spans="115:120" x14ac:dyDescent="0.35">
      <c r="DK381" t="e">
        <f>#REF!</f>
        <v>#REF!</v>
      </c>
      <c r="DL381">
        <v>276691</v>
      </c>
      <c r="DO381" t="e">
        <f>#REF!</f>
        <v>#REF!</v>
      </c>
      <c r="DP381">
        <v>280931</v>
      </c>
    </row>
    <row r="382" spans="115:120" x14ac:dyDescent="0.35">
      <c r="DK382" t="e">
        <f>#REF!</f>
        <v>#REF!</v>
      </c>
      <c r="DL382">
        <v>276692</v>
      </c>
      <c r="DO382" t="e">
        <f>#REF!</f>
        <v>#REF!</v>
      </c>
      <c r="DP382">
        <v>280932</v>
      </c>
    </row>
    <row r="383" spans="115:120" x14ac:dyDescent="0.35">
      <c r="DK383" t="e">
        <f>#REF!</f>
        <v>#REF!</v>
      </c>
      <c r="DL383">
        <v>276693</v>
      </c>
      <c r="DO383" t="e">
        <f>#REF!</f>
        <v>#REF!</v>
      </c>
      <c r="DP383">
        <v>280933</v>
      </c>
    </row>
    <row r="384" spans="115:120" x14ac:dyDescent="0.35">
      <c r="DK384" t="e">
        <f>#REF!</f>
        <v>#REF!</v>
      </c>
      <c r="DL384">
        <v>276694</v>
      </c>
      <c r="DO384" t="e">
        <f>#REF!</f>
        <v>#REF!</v>
      </c>
      <c r="DP384">
        <v>280934</v>
      </c>
    </row>
    <row r="385" spans="115:120" x14ac:dyDescent="0.35">
      <c r="DK385" t="e">
        <f>#REF!</f>
        <v>#REF!</v>
      </c>
      <c r="DL385">
        <v>276695</v>
      </c>
      <c r="DO385" t="e">
        <f>#REF!</f>
        <v>#REF!</v>
      </c>
      <c r="DP385">
        <v>280935</v>
      </c>
    </row>
    <row r="386" spans="115:120" x14ac:dyDescent="0.35">
      <c r="DK386" t="e">
        <f>#REF!</f>
        <v>#REF!</v>
      </c>
      <c r="DL386">
        <v>276696</v>
      </c>
      <c r="DO386" t="e">
        <f>#REF!</f>
        <v>#REF!</v>
      </c>
      <c r="DP386">
        <v>280936</v>
      </c>
    </row>
    <row r="387" spans="115:120" x14ac:dyDescent="0.35">
      <c r="DK387" t="e">
        <f>#REF!</f>
        <v>#REF!</v>
      </c>
      <c r="DL387">
        <v>276697</v>
      </c>
      <c r="DO387" t="e">
        <f>#REF!</f>
        <v>#REF!</v>
      </c>
      <c r="DP387">
        <v>280937</v>
      </c>
    </row>
    <row r="388" spans="115:120" x14ac:dyDescent="0.35">
      <c r="DK388" t="e">
        <f>#REF!</f>
        <v>#REF!</v>
      </c>
      <c r="DL388">
        <v>276698</v>
      </c>
      <c r="DO388" t="e">
        <f>#REF!</f>
        <v>#REF!</v>
      </c>
      <c r="DP388">
        <v>280938</v>
      </c>
    </row>
    <row r="389" spans="115:120" x14ac:dyDescent="0.35">
      <c r="DK389" t="e">
        <f>#REF!</f>
        <v>#REF!</v>
      </c>
      <c r="DL389">
        <v>276699</v>
      </c>
      <c r="DO389" t="e">
        <f>#REF!</f>
        <v>#REF!</v>
      </c>
      <c r="DP389">
        <v>280939</v>
      </c>
    </row>
    <row r="390" spans="115:120" x14ac:dyDescent="0.35">
      <c r="DK390" t="e">
        <f>#REF!</f>
        <v>#REF!</v>
      </c>
      <c r="DL390">
        <v>276700</v>
      </c>
      <c r="DO390" t="e">
        <f>#REF!</f>
        <v>#REF!</v>
      </c>
      <c r="DP390">
        <v>280940</v>
      </c>
    </row>
    <row r="391" spans="115:120" x14ac:dyDescent="0.35">
      <c r="DK391" t="e">
        <f>#REF!</f>
        <v>#REF!</v>
      </c>
      <c r="DL391">
        <v>276701</v>
      </c>
      <c r="DO391" t="e">
        <f>#REF!</f>
        <v>#REF!</v>
      </c>
      <c r="DP391">
        <v>280941</v>
      </c>
    </row>
    <row r="392" spans="115:120" x14ac:dyDescent="0.35">
      <c r="DK392" t="e">
        <f>#REF!</f>
        <v>#REF!</v>
      </c>
      <c r="DL392">
        <v>276702</v>
      </c>
      <c r="DO392" t="e">
        <f>#REF!</f>
        <v>#REF!</v>
      </c>
      <c r="DP392">
        <v>280942</v>
      </c>
    </row>
    <row r="393" spans="115:120" x14ac:dyDescent="0.35">
      <c r="DK393" t="e">
        <f>#REF!</f>
        <v>#REF!</v>
      </c>
      <c r="DL393">
        <v>276703</v>
      </c>
      <c r="DO393" t="e">
        <f>#REF!</f>
        <v>#REF!</v>
      </c>
      <c r="DP393">
        <v>280943</v>
      </c>
    </row>
    <row r="394" spans="115:120" x14ac:dyDescent="0.35">
      <c r="DK394" t="e">
        <f>#REF!</f>
        <v>#REF!</v>
      </c>
      <c r="DL394">
        <v>276704</v>
      </c>
      <c r="DO394" t="e">
        <f>#REF!</f>
        <v>#REF!</v>
      </c>
      <c r="DP394">
        <v>280944</v>
      </c>
    </row>
    <row r="395" spans="115:120" x14ac:dyDescent="0.35">
      <c r="DK395" t="e">
        <f>#REF!</f>
        <v>#REF!</v>
      </c>
      <c r="DL395">
        <v>276705</v>
      </c>
      <c r="DO395" t="e">
        <f>#REF!</f>
        <v>#REF!</v>
      </c>
      <c r="DP395">
        <v>280945</v>
      </c>
    </row>
    <row r="396" spans="115:120" x14ac:dyDescent="0.35">
      <c r="DK396" t="e">
        <f>#REF!</f>
        <v>#REF!</v>
      </c>
      <c r="DL396">
        <v>276706</v>
      </c>
      <c r="DO396" t="e">
        <f>#REF!</f>
        <v>#REF!</v>
      </c>
      <c r="DP396">
        <v>280946</v>
      </c>
    </row>
    <row r="397" spans="115:120" x14ac:dyDescent="0.35">
      <c r="DK397" t="e">
        <f>#REF!</f>
        <v>#REF!</v>
      </c>
      <c r="DL397">
        <v>276707</v>
      </c>
      <c r="DO397" t="e">
        <f>#REF!</f>
        <v>#REF!</v>
      </c>
      <c r="DP397">
        <v>280947</v>
      </c>
    </row>
    <row r="398" spans="115:120" x14ac:dyDescent="0.35">
      <c r="DK398" t="e">
        <f>#REF!</f>
        <v>#REF!</v>
      </c>
      <c r="DL398">
        <v>276708</v>
      </c>
      <c r="DO398" t="e">
        <f>#REF!</f>
        <v>#REF!</v>
      </c>
      <c r="DP398">
        <v>280948</v>
      </c>
    </row>
    <row r="399" spans="115:120" x14ac:dyDescent="0.35">
      <c r="DK399" t="e">
        <f>#REF!</f>
        <v>#REF!</v>
      </c>
      <c r="DL399">
        <v>276709</v>
      </c>
      <c r="DO399" t="e">
        <f>#REF!</f>
        <v>#REF!</v>
      </c>
      <c r="DP399">
        <v>280949</v>
      </c>
    </row>
    <row r="400" spans="115:120" x14ac:dyDescent="0.35">
      <c r="DK400" t="e">
        <f>#REF!</f>
        <v>#REF!</v>
      </c>
      <c r="DL400">
        <v>276710</v>
      </c>
      <c r="DO400" t="e">
        <f>#REF!</f>
        <v>#REF!</v>
      </c>
      <c r="DP400">
        <v>280950</v>
      </c>
    </row>
    <row r="401" spans="115:120" x14ac:dyDescent="0.35">
      <c r="DK401" t="e">
        <f>#REF!</f>
        <v>#REF!</v>
      </c>
      <c r="DL401">
        <v>276711</v>
      </c>
      <c r="DO401" t="e">
        <f>#REF!</f>
        <v>#REF!</v>
      </c>
      <c r="DP401">
        <v>280951</v>
      </c>
    </row>
    <row r="402" spans="115:120" x14ac:dyDescent="0.35">
      <c r="DK402" t="e">
        <f>#REF!</f>
        <v>#REF!</v>
      </c>
      <c r="DL402">
        <v>276712</v>
      </c>
      <c r="DO402" t="e">
        <f>#REF!</f>
        <v>#REF!</v>
      </c>
      <c r="DP402">
        <v>280952</v>
      </c>
    </row>
    <row r="403" spans="115:120" x14ac:dyDescent="0.35">
      <c r="DK403" t="e">
        <f>#REF!</f>
        <v>#REF!</v>
      </c>
      <c r="DL403">
        <v>276713</v>
      </c>
      <c r="DO403" t="e">
        <f>#REF!</f>
        <v>#REF!</v>
      </c>
      <c r="DP403">
        <v>280953</v>
      </c>
    </row>
    <row r="404" spans="115:120" x14ac:dyDescent="0.35">
      <c r="DK404" t="e">
        <f>#REF!</f>
        <v>#REF!</v>
      </c>
      <c r="DL404">
        <v>276714</v>
      </c>
      <c r="DO404" t="e">
        <f>#REF!</f>
        <v>#REF!</v>
      </c>
      <c r="DP404">
        <v>280954</v>
      </c>
    </row>
    <row r="405" spans="115:120" x14ac:dyDescent="0.35">
      <c r="DK405" t="e">
        <f>#REF!</f>
        <v>#REF!</v>
      </c>
      <c r="DL405">
        <v>276715</v>
      </c>
      <c r="DO405" t="e">
        <f>#REF!</f>
        <v>#REF!</v>
      </c>
      <c r="DP405">
        <v>280955</v>
      </c>
    </row>
    <row r="406" spans="115:120" x14ac:dyDescent="0.35">
      <c r="DK406" t="e">
        <f>#REF!</f>
        <v>#REF!</v>
      </c>
      <c r="DL406">
        <v>276716</v>
      </c>
      <c r="DO406" t="e">
        <f>#REF!</f>
        <v>#REF!</v>
      </c>
      <c r="DP406">
        <v>280956</v>
      </c>
    </row>
    <row r="407" spans="115:120" x14ac:dyDescent="0.35">
      <c r="DK407" t="e">
        <f>#REF!</f>
        <v>#REF!</v>
      </c>
      <c r="DL407">
        <v>276717</v>
      </c>
      <c r="DO407" t="e">
        <f>#REF!</f>
        <v>#REF!</v>
      </c>
      <c r="DP407">
        <v>280957</v>
      </c>
    </row>
    <row r="408" spans="115:120" x14ac:dyDescent="0.35">
      <c r="DK408" t="e">
        <f>#REF!</f>
        <v>#REF!</v>
      </c>
      <c r="DL408">
        <v>276718</v>
      </c>
      <c r="DO408" t="e">
        <f>#REF!</f>
        <v>#REF!</v>
      </c>
      <c r="DP408">
        <v>280958</v>
      </c>
    </row>
    <row r="409" spans="115:120" x14ac:dyDescent="0.35">
      <c r="DK409" t="e">
        <f>#REF!</f>
        <v>#REF!</v>
      </c>
      <c r="DL409">
        <v>276719</v>
      </c>
      <c r="DO409" t="e">
        <f>#REF!</f>
        <v>#REF!</v>
      </c>
      <c r="DP409">
        <v>280959</v>
      </c>
    </row>
    <row r="410" spans="115:120" x14ac:dyDescent="0.35">
      <c r="DK410" t="e">
        <f>#REF!</f>
        <v>#REF!</v>
      </c>
      <c r="DL410">
        <v>276720</v>
      </c>
      <c r="DO410" t="e">
        <f>#REF!</f>
        <v>#REF!</v>
      </c>
      <c r="DP410">
        <v>280960</v>
      </c>
    </row>
    <row r="411" spans="115:120" x14ac:dyDescent="0.35">
      <c r="DK411" t="e">
        <f>#REF!</f>
        <v>#REF!</v>
      </c>
      <c r="DL411">
        <v>276721</v>
      </c>
      <c r="DO411" t="e">
        <f>#REF!</f>
        <v>#REF!</v>
      </c>
      <c r="DP411">
        <v>280961</v>
      </c>
    </row>
    <row r="412" spans="115:120" x14ac:dyDescent="0.35">
      <c r="DK412" t="e">
        <f>#REF!</f>
        <v>#REF!</v>
      </c>
      <c r="DL412">
        <v>276722</v>
      </c>
      <c r="DO412" t="e">
        <f>#REF!</f>
        <v>#REF!</v>
      </c>
      <c r="DP412">
        <v>280962</v>
      </c>
    </row>
    <row r="413" spans="115:120" x14ac:dyDescent="0.35">
      <c r="DK413" t="e">
        <f>#REF!</f>
        <v>#REF!</v>
      </c>
      <c r="DL413">
        <v>276723</v>
      </c>
      <c r="DO413" t="e">
        <f>#REF!</f>
        <v>#REF!</v>
      </c>
      <c r="DP413">
        <v>280963</v>
      </c>
    </row>
    <row r="414" spans="115:120" x14ac:dyDescent="0.35">
      <c r="DK414" t="e">
        <f>#REF!</f>
        <v>#REF!</v>
      </c>
      <c r="DL414">
        <v>276724</v>
      </c>
      <c r="DO414" t="e">
        <f>#REF!</f>
        <v>#REF!</v>
      </c>
      <c r="DP414">
        <v>280964</v>
      </c>
    </row>
    <row r="415" spans="115:120" x14ac:dyDescent="0.35">
      <c r="DK415" t="e">
        <f>#REF!</f>
        <v>#REF!</v>
      </c>
      <c r="DL415">
        <v>276725</v>
      </c>
      <c r="DO415" t="e">
        <f>#REF!</f>
        <v>#REF!</v>
      </c>
      <c r="DP415">
        <v>280965</v>
      </c>
    </row>
    <row r="416" spans="115:120" x14ac:dyDescent="0.35">
      <c r="DK416" t="e">
        <f>#REF!</f>
        <v>#REF!</v>
      </c>
      <c r="DL416">
        <v>276726</v>
      </c>
      <c r="DO416" t="e">
        <f>#REF!</f>
        <v>#REF!</v>
      </c>
      <c r="DP416">
        <v>280966</v>
      </c>
    </row>
    <row r="417" spans="115:120" x14ac:dyDescent="0.35">
      <c r="DK417" t="e">
        <f>#REF!</f>
        <v>#REF!</v>
      </c>
      <c r="DL417">
        <v>276727</v>
      </c>
      <c r="DO417" t="e">
        <f>#REF!</f>
        <v>#REF!</v>
      </c>
      <c r="DP417">
        <v>280967</v>
      </c>
    </row>
    <row r="418" spans="115:120" x14ac:dyDescent="0.35">
      <c r="DK418" t="e">
        <f>#REF!</f>
        <v>#REF!</v>
      </c>
      <c r="DL418">
        <v>276728</v>
      </c>
      <c r="DO418" t="e">
        <f>#REF!</f>
        <v>#REF!</v>
      </c>
      <c r="DP418">
        <v>280968</v>
      </c>
    </row>
    <row r="419" spans="115:120" x14ac:dyDescent="0.35">
      <c r="DK419" t="e">
        <f>#REF!</f>
        <v>#REF!</v>
      </c>
      <c r="DL419">
        <v>276729</v>
      </c>
      <c r="DO419" t="e">
        <f>#REF!</f>
        <v>#REF!</v>
      </c>
      <c r="DP419">
        <v>280969</v>
      </c>
    </row>
    <row r="420" spans="115:120" x14ac:dyDescent="0.35">
      <c r="DK420" t="e">
        <f>#REF!</f>
        <v>#REF!</v>
      </c>
      <c r="DL420">
        <v>276730</v>
      </c>
      <c r="DO420" t="e">
        <f>#REF!</f>
        <v>#REF!</v>
      </c>
      <c r="DP420">
        <v>280970</v>
      </c>
    </row>
    <row r="421" spans="115:120" x14ac:dyDescent="0.35">
      <c r="DK421" t="e">
        <f>#REF!</f>
        <v>#REF!</v>
      </c>
      <c r="DL421">
        <v>276731</v>
      </c>
      <c r="DO421" t="e">
        <f>#REF!</f>
        <v>#REF!</v>
      </c>
      <c r="DP421">
        <v>280971</v>
      </c>
    </row>
    <row r="422" spans="115:120" x14ac:dyDescent="0.35">
      <c r="DK422" t="e">
        <f>#REF!</f>
        <v>#REF!</v>
      </c>
      <c r="DL422">
        <v>276732</v>
      </c>
      <c r="DO422" t="e">
        <f>#REF!</f>
        <v>#REF!</v>
      </c>
      <c r="DP422">
        <v>280972</v>
      </c>
    </row>
    <row r="423" spans="115:120" x14ac:dyDescent="0.35">
      <c r="DK423" t="e">
        <f>#REF!</f>
        <v>#REF!</v>
      </c>
      <c r="DL423">
        <v>276733</v>
      </c>
      <c r="DO423" t="e">
        <f>#REF!</f>
        <v>#REF!</v>
      </c>
      <c r="DP423">
        <v>280973</v>
      </c>
    </row>
    <row r="424" spans="115:120" x14ac:dyDescent="0.35">
      <c r="DK424" t="e">
        <f>#REF!</f>
        <v>#REF!</v>
      </c>
      <c r="DL424">
        <v>276734</v>
      </c>
      <c r="DO424" t="e">
        <f>#REF!</f>
        <v>#REF!</v>
      </c>
      <c r="DP424">
        <v>280974</v>
      </c>
    </row>
    <row r="425" spans="115:120" x14ac:dyDescent="0.35">
      <c r="DK425" t="e">
        <f>#REF!</f>
        <v>#REF!</v>
      </c>
      <c r="DL425">
        <v>276735</v>
      </c>
      <c r="DO425" t="e">
        <f>#REF!</f>
        <v>#REF!</v>
      </c>
      <c r="DP425">
        <v>280975</v>
      </c>
    </row>
    <row r="426" spans="115:120" x14ac:dyDescent="0.35">
      <c r="DK426" t="e">
        <f>#REF!</f>
        <v>#REF!</v>
      </c>
      <c r="DL426">
        <v>276736</v>
      </c>
      <c r="DO426" t="e">
        <f>#REF!</f>
        <v>#REF!</v>
      </c>
      <c r="DP426">
        <v>280976</v>
      </c>
    </row>
    <row r="427" spans="115:120" x14ac:dyDescent="0.35">
      <c r="DK427" t="e">
        <f>#REF!</f>
        <v>#REF!</v>
      </c>
      <c r="DL427">
        <v>276737</v>
      </c>
      <c r="DO427" t="e">
        <f>#REF!</f>
        <v>#REF!</v>
      </c>
      <c r="DP427">
        <v>280977</v>
      </c>
    </row>
    <row r="428" spans="115:120" x14ac:dyDescent="0.35">
      <c r="DK428" t="e">
        <f>#REF!</f>
        <v>#REF!</v>
      </c>
      <c r="DL428">
        <v>276738</v>
      </c>
      <c r="DO428" t="e">
        <f>#REF!</f>
        <v>#REF!</v>
      </c>
      <c r="DP428">
        <v>280978</v>
      </c>
    </row>
    <row r="429" spans="115:120" x14ac:dyDescent="0.35">
      <c r="DK429" t="e">
        <f>#REF!</f>
        <v>#REF!</v>
      </c>
      <c r="DL429">
        <v>276739</v>
      </c>
      <c r="DO429" t="e">
        <f>#REF!</f>
        <v>#REF!</v>
      </c>
      <c r="DP429">
        <v>280979</v>
      </c>
    </row>
    <row r="430" spans="115:120" x14ac:dyDescent="0.35">
      <c r="DK430" t="e">
        <f>#REF!</f>
        <v>#REF!</v>
      </c>
      <c r="DL430">
        <v>276740</v>
      </c>
      <c r="DO430" t="e">
        <f>#REF!</f>
        <v>#REF!</v>
      </c>
      <c r="DP430">
        <v>280980</v>
      </c>
    </row>
    <row r="431" spans="115:120" x14ac:dyDescent="0.35">
      <c r="DK431" t="e">
        <f>#REF!</f>
        <v>#REF!</v>
      </c>
      <c r="DL431">
        <v>276741</v>
      </c>
      <c r="DO431" t="e">
        <f>#REF!</f>
        <v>#REF!</v>
      </c>
      <c r="DP431">
        <v>280981</v>
      </c>
    </row>
    <row r="432" spans="115:120" x14ac:dyDescent="0.35">
      <c r="DK432" t="e">
        <f>#REF!</f>
        <v>#REF!</v>
      </c>
      <c r="DL432">
        <v>276742</v>
      </c>
      <c r="DO432" t="e">
        <f>#REF!</f>
        <v>#REF!</v>
      </c>
      <c r="DP432">
        <v>280982</v>
      </c>
    </row>
    <row r="433" spans="115:120" x14ac:dyDescent="0.35">
      <c r="DK433" t="e">
        <f>#REF!</f>
        <v>#REF!</v>
      </c>
      <c r="DL433">
        <v>276743</v>
      </c>
      <c r="DO433" t="e">
        <f>#REF!</f>
        <v>#REF!</v>
      </c>
      <c r="DP433">
        <v>280983</v>
      </c>
    </row>
    <row r="434" spans="115:120" x14ac:dyDescent="0.35">
      <c r="DK434" t="e">
        <f>#REF!</f>
        <v>#REF!</v>
      </c>
      <c r="DL434">
        <v>276744</v>
      </c>
      <c r="DO434" t="e">
        <f>#REF!</f>
        <v>#REF!</v>
      </c>
      <c r="DP434">
        <v>280984</v>
      </c>
    </row>
    <row r="435" spans="115:120" x14ac:dyDescent="0.35">
      <c r="DK435" t="e">
        <f>#REF!</f>
        <v>#REF!</v>
      </c>
      <c r="DL435">
        <v>276745</v>
      </c>
      <c r="DO435" t="e">
        <f>#REF!</f>
        <v>#REF!</v>
      </c>
      <c r="DP435">
        <v>280985</v>
      </c>
    </row>
    <row r="436" spans="115:120" x14ac:dyDescent="0.35">
      <c r="DK436" t="e">
        <f>#REF!</f>
        <v>#REF!</v>
      </c>
      <c r="DL436">
        <v>276746</v>
      </c>
      <c r="DO436" t="e">
        <f>#REF!</f>
        <v>#REF!</v>
      </c>
      <c r="DP436">
        <v>280986</v>
      </c>
    </row>
    <row r="437" spans="115:120" x14ac:dyDescent="0.35">
      <c r="DK437" t="e">
        <f>#REF!</f>
        <v>#REF!</v>
      </c>
      <c r="DL437">
        <v>276747</v>
      </c>
      <c r="DO437" t="e">
        <f>#REF!</f>
        <v>#REF!</v>
      </c>
      <c r="DP437">
        <v>280987</v>
      </c>
    </row>
    <row r="438" spans="115:120" x14ac:dyDescent="0.35">
      <c r="DK438" t="e">
        <f>#REF!</f>
        <v>#REF!</v>
      </c>
      <c r="DL438">
        <v>276748</v>
      </c>
      <c r="DO438" t="e">
        <f>#REF!</f>
        <v>#REF!</v>
      </c>
      <c r="DP438">
        <v>280988</v>
      </c>
    </row>
    <row r="439" spans="115:120" x14ac:dyDescent="0.35">
      <c r="DK439" t="e">
        <f>#REF!</f>
        <v>#REF!</v>
      </c>
      <c r="DL439">
        <v>276749</v>
      </c>
      <c r="DO439" t="e">
        <f>#REF!</f>
        <v>#REF!</v>
      </c>
      <c r="DP439">
        <v>280989</v>
      </c>
    </row>
    <row r="440" spans="115:120" x14ac:dyDescent="0.35">
      <c r="DK440" t="e">
        <f>#REF!</f>
        <v>#REF!</v>
      </c>
      <c r="DL440">
        <v>276750</v>
      </c>
      <c r="DO440" t="e">
        <f>#REF!</f>
        <v>#REF!</v>
      </c>
      <c r="DP440">
        <v>280990</v>
      </c>
    </row>
    <row r="441" spans="115:120" x14ac:dyDescent="0.35">
      <c r="DK441" t="e">
        <f>#REF!</f>
        <v>#REF!</v>
      </c>
      <c r="DL441">
        <v>276751</v>
      </c>
      <c r="DO441" t="e">
        <f>#REF!</f>
        <v>#REF!</v>
      </c>
      <c r="DP441">
        <v>280991</v>
      </c>
    </row>
    <row r="442" spans="115:120" x14ac:dyDescent="0.35">
      <c r="DK442" t="e">
        <f>#REF!</f>
        <v>#REF!</v>
      </c>
      <c r="DL442">
        <v>276752</v>
      </c>
      <c r="DO442" t="e">
        <f>#REF!</f>
        <v>#REF!</v>
      </c>
      <c r="DP442">
        <v>280992</v>
      </c>
    </row>
    <row r="443" spans="115:120" x14ac:dyDescent="0.35">
      <c r="DK443" t="e">
        <f>#REF!</f>
        <v>#REF!</v>
      </c>
      <c r="DL443">
        <v>276753</v>
      </c>
      <c r="DO443" t="e">
        <f>#REF!</f>
        <v>#REF!</v>
      </c>
      <c r="DP443">
        <v>280993</v>
      </c>
    </row>
    <row r="444" spans="115:120" x14ac:dyDescent="0.35">
      <c r="DK444" t="e">
        <f>#REF!</f>
        <v>#REF!</v>
      </c>
      <c r="DL444">
        <v>276754</v>
      </c>
      <c r="DO444" t="e">
        <f>#REF!</f>
        <v>#REF!</v>
      </c>
      <c r="DP444">
        <v>280994</v>
      </c>
    </row>
    <row r="445" spans="115:120" x14ac:dyDescent="0.35">
      <c r="DK445" t="e">
        <f>#REF!</f>
        <v>#REF!</v>
      </c>
      <c r="DL445">
        <v>276755</v>
      </c>
      <c r="DO445" t="e">
        <f>#REF!</f>
        <v>#REF!</v>
      </c>
      <c r="DP445">
        <v>280995</v>
      </c>
    </row>
    <row r="446" spans="115:120" x14ac:dyDescent="0.35">
      <c r="DK446" t="e">
        <f>#REF!</f>
        <v>#REF!</v>
      </c>
      <c r="DL446">
        <v>276756</v>
      </c>
      <c r="DO446" t="e">
        <f>#REF!</f>
        <v>#REF!</v>
      </c>
      <c r="DP446">
        <v>280996</v>
      </c>
    </row>
    <row r="447" spans="115:120" x14ac:dyDescent="0.35">
      <c r="DK447" t="e">
        <f>#REF!</f>
        <v>#REF!</v>
      </c>
      <c r="DL447">
        <v>276757</v>
      </c>
      <c r="DO447" t="e">
        <f>#REF!</f>
        <v>#REF!</v>
      </c>
      <c r="DP447">
        <v>280997</v>
      </c>
    </row>
    <row r="448" spans="115:120" x14ac:dyDescent="0.35">
      <c r="DK448" t="e">
        <f>#REF!</f>
        <v>#REF!</v>
      </c>
      <c r="DL448">
        <v>276758</v>
      </c>
      <c r="DO448" t="e">
        <f>#REF!</f>
        <v>#REF!</v>
      </c>
      <c r="DP448">
        <v>280998</v>
      </c>
    </row>
    <row r="449" spans="115:120" x14ac:dyDescent="0.35">
      <c r="DK449" t="e">
        <f>#REF!</f>
        <v>#REF!</v>
      </c>
      <c r="DL449">
        <v>276759</v>
      </c>
      <c r="DO449" t="e">
        <f>#REF!</f>
        <v>#REF!</v>
      </c>
      <c r="DP449">
        <v>280999</v>
      </c>
    </row>
    <row r="450" spans="115:120" x14ac:dyDescent="0.35">
      <c r="DK450" t="e">
        <f>#REF!</f>
        <v>#REF!</v>
      </c>
      <c r="DL450">
        <v>276760</v>
      </c>
      <c r="DO450" t="e">
        <f>#REF!</f>
        <v>#REF!</v>
      </c>
      <c r="DP450">
        <v>281000</v>
      </c>
    </row>
    <row r="451" spans="115:120" x14ac:dyDescent="0.35">
      <c r="DK451" t="e">
        <f>#REF!</f>
        <v>#REF!</v>
      </c>
      <c r="DL451">
        <v>276761</v>
      </c>
      <c r="DO451" t="e">
        <f>#REF!</f>
        <v>#REF!</v>
      </c>
      <c r="DP451">
        <v>281001</v>
      </c>
    </row>
    <row r="452" spans="115:120" x14ac:dyDescent="0.35">
      <c r="DK452" t="e">
        <f>#REF!</f>
        <v>#REF!</v>
      </c>
      <c r="DL452">
        <v>276762</v>
      </c>
      <c r="DO452" t="e">
        <f>#REF!</f>
        <v>#REF!</v>
      </c>
      <c r="DP452">
        <v>281002</v>
      </c>
    </row>
    <row r="453" spans="115:120" x14ac:dyDescent="0.35">
      <c r="DK453" t="e">
        <f>#REF!</f>
        <v>#REF!</v>
      </c>
      <c r="DL453">
        <v>276763</v>
      </c>
      <c r="DO453" t="e">
        <f>#REF!</f>
        <v>#REF!</v>
      </c>
      <c r="DP453">
        <v>281003</v>
      </c>
    </row>
    <row r="454" spans="115:120" x14ac:dyDescent="0.35">
      <c r="DK454" t="e">
        <f>#REF!</f>
        <v>#REF!</v>
      </c>
      <c r="DL454">
        <v>276764</v>
      </c>
      <c r="DO454" t="e">
        <f>#REF!</f>
        <v>#REF!</v>
      </c>
      <c r="DP454">
        <v>281004</v>
      </c>
    </row>
    <row r="455" spans="115:120" x14ac:dyDescent="0.35">
      <c r="DK455" t="e">
        <f>#REF!</f>
        <v>#REF!</v>
      </c>
      <c r="DL455">
        <v>276765</v>
      </c>
      <c r="DO455" t="e">
        <f>#REF!</f>
        <v>#REF!</v>
      </c>
      <c r="DP455">
        <v>281005</v>
      </c>
    </row>
    <row r="456" spans="115:120" x14ac:dyDescent="0.35">
      <c r="DK456" t="e">
        <f>#REF!</f>
        <v>#REF!</v>
      </c>
      <c r="DL456">
        <v>276766</v>
      </c>
      <c r="DO456" t="e">
        <f>#REF!</f>
        <v>#REF!</v>
      </c>
      <c r="DP456">
        <v>281006</v>
      </c>
    </row>
    <row r="457" spans="115:120" x14ac:dyDescent="0.35">
      <c r="DK457" t="e">
        <f>#REF!</f>
        <v>#REF!</v>
      </c>
      <c r="DL457">
        <v>276767</v>
      </c>
      <c r="DO457" t="e">
        <f>#REF!</f>
        <v>#REF!</v>
      </c>
      <c r="DP457">
        <v>281007</v>
      </c>
    </row>
    <row r="458" spans="115:120" x14ac:dyDescent="0.35">
      <c r="DK458" t="e">
        <f>#REF!</f>
        <v>#REF!</v>
      </c>
      <c r="DL458">
        <v>276768</v>
      </c>
      <c r="DO458" t="e">
        <f>#REF!</f>
        <v>#REF!</v>
      </c>
      <c r="DP458">
        <v>281008</v>
      </c>
    </row>
    <row r="459" spans="115:120" x14ac:dyDescent="0.35">
      <c r="DK459" t="e">
        <f>#REF!</f>
        <v>#REF!</v>
      </c>
      <c r="DL459">
        <v>276769</v>
      </c>
      <c r="DO459" t="e">
        <f>#REF!</f>
        <v>#REF!</v>
      </c>
      <c r="DP459">
        <v>281009</v>
      </c>
    </row>
    <row r="460" spans="115:120" x14ac:dyDescent="0.35">
      <c r="DK460" t="e">
        <f>#REF!</f>
        <v>#REF!</v>
      </c>
      <c r="DL460">
        <v>276770</v>
      </c>
      <c r="DO460" t="e">
        <f>#REF!</f>
        <v>#REF!</v>
      </c>
      <c r="DP460">
        <v>281010</v>
      </c>
    </row>
    <row r="461" spans="115:120" x14ac:dyDescent="0.35">
      <c r="DK461" t="e">
        <f>#REF!</f>
        <v>#REF!</v>
      </c>
      <c r="DL461">
        <v>276771</v>
      </c>
      <c r="DO461" t="e">
        <f>#REF!</f>
        <v>#REF!</v>
      </c>
      <c r="DP461">
        <v>281011</v>
      </c>
    </row>
    <row r="462" spans="115:120" x14ac:dyDescent="0.35">
      <c r="DK462" t="e">
        <f>#REF!</f>
        <v>#REF!</v>
      </c>
      <c r="DL462">
        <v>276772</v>
      </c>
      <c r="DO462" t="e">
        <f>#REF!</f>
        <v>#REF!</v>
      </c>
      <c r="DP462">
        <v>281012</v>
      </c>
    </row>
    <row r="463" spans="115:120" x14ac:dyDescent="0.35">
      <c r="DK463" t="e">
        <f>#REF!</f>
        <v>#REF!</v>
      </c>
      <c r="DL463">
        <v>276773</v>
      </c>
      <c r="DO463" t="e">
        <f>#REF!</f>
        <v>#REF!</v>
      </c>
      <c r="DP463">
        <v>281013</v>
      </c>
    </row>
    <row r="464" spans="115:120" x14ac:dyDescent="0.35">
      <c r="DK464" t="e">
        <f>#REF!</f>
        <v>#REF!</v>
      </c>
      <c r="DL464">
        <v>276774</v>
      </c>
      <c r="DO464" t="e">
        <f>#REF!</f>
        <v>#REF!</v>
      </c>
      <c r="DP464">
        <v>281014</v>
      </c>
    </row>
    <row r="465" spans="115:120" x14ac:dyDescent="0.35">
      <c r="DK465" t="e">
        <f>#REF!</f>
        <v>#REF!</v>
      </c>
      <c r="DL465">
        <v>276775</v>
      </c>
      <c r="DO465" t="e">
        <f>#REF!</f>
        <v>#REF!</v>
      </c>
      <c r="DP465">
        <v>281015</v>
      </c>
    </row>
    <row r="466" spans="115:120" x14ac:dyDescent="0.35">
      <c r="DK466" t="e">
        <f>#REF!</f>
        <v>#REF!</v>
      </c>
      <c r="DL466">
        <v>276776</v>
      </c>
      <c r="DO466" t="e">
        <f>#REF!</f>
        <v>#REF!</v>
      </c>
      <c r="DP466">
        <v>281016</v>
      </c>
    </row>
    <row r="467" spans="115:120" x14ac:dyDescent="0.35">
      <c r="DK467" t="e">
        <f>#REF!</f>
        <v>#REF!</v>
      </c>
      <c r="DL467">
        <v>276777</v>
      </c>
      <c r="DO467" t="e">
        <f>#REF!</f>
        <v>#REF!</v>
      </c>
      <c r="DP467">
        <v>281017</v>
      </c>
    </row>
    <row r="468" spans="115:120" x14ac:dyDescent="0.35">
      <c r="DK468" t="e">
        <f>#REF!</f>
        <v>#REF!</v>
      </c>
      <c r="DL468">
        <v>276778</v>
      </c>
      <c r="DO468" t="e">
        <f>#REF!</f>
        <v>#REF!</v>
      </c>
      <c r="DP468">
        <v>281018</v>
      </c>
    </row>
    <row r="469" spans="115:120" x14ac:dyDescent="0.35">
      <c r="DK469" t="e">
        <f>#REF!</f>
        <v>#REF!</v>
      </c>
      <c r="DL469">
        <v>276779</v>
      </c>
      <c r="DO469" t="e">
        <f>#REF!</f>
        <v>#REF!</v>
      </c>
      <c r="DP469">
        <v>281019</v>
      </c>
    </row>
    <row r="470" spans="115:120" x14ac:dyDescent="0.35">
      <c r="DK470" t="e">
        <f>#REF!</f>
        <v>#REF!</v>
      </c>
      <c r="DL470">
        <v>276780</v>
      </c>
      <c r="DO470" t="e">
        <f>#REF!</f>
        <v>#REF!</v>
      </c>
      <c r="DP470">
        <v>281020</v>
      </c>
    </row>
    <row r="471" spans="115:120" x14ac:dyDescent="0.35">
      <c r="DK471" t="e">
        <f>#REF!</f>
        <v>#REF!</v>
      </c>
      <c r="DL471">
        <v>276781</v>
      </c>
      <c r="DO471" t="e">
        <f>#REF!</f>
        <v>#REF!</v>
      </c>
      <c r="DP471">
        <v>281021</v>
      </c>
    </row>
    <row r="472" spans="115:120" x14ac:dyDescent="0.35">
      <c r="DK472" t="e">
        <f>#REF!</f>
        <v>#REF!</v>
      </c>
      <c r="DL472">
        <v>276782</v>
      </c>
      <c r="DO472" t="e">
        <f>#REF!</f>
        <v>#REF!</v>
      </c>
      <c r="DP472">
        <v>281022</v>
      </c>
    </row>
    <row r="473" spans="115:120" x14ac:dyDescent="0.35">
      <c r="DK473" t="e">
        <f>#REF!</f>
        <v>#REF!</v>
      </c>
      <c r="DL473">
        <v>276783</v>
      </c>
      <c r="DO473" t="e">
        <f>#REF!</f>
        <v>#REF!</v>
      </c>
      <c r="DP473">
        <v>281023</v>
      </c>
    </row>
    <row r="474" spans="115:120" x14ac:dyDescent="0.35">
      <c r="DK474" t="e">
        <f>#REF!</f>
        <v>#REF!</v>
      </c>
      <c r="DL474">
        <v>276784</v>
      </c>
      <c r="DO474" t="e">
        <f>#REF!</f>
        <v>#REF!</v>
      </c>
      <c r="DP474">
        <v>281024</v>
      </c>
    </row>
    <row r="475" spans="115:120" x14ac:dyDescent="0.35">
      <c r="DK475" t="e">
        <f>#REF!</f>
        <v>#REF!</v>
      </c>
      <c r="DL475">
        <v>276785</v>
      </c>
      <c r="DO475" t="e">
        <f>#REF!</f>
        <v>#REF!</v>
      </c>
      <c r="DP475">
        <v>281025</v>
      </c>
    </row>
    <row r="476" spans="115:120" x14ac:dyDescent="0.35">
      <c r="DK476" t="e">
        <f>#REF!</f>
        <v>#REF!</v>
      </c>
      <c r="DL476">
        <v>276786</v>
      </c>
      <c r="DO476" t="e">
        <f>#REF!</f>
        <v>#REF!</v>
      </c>
      <c r="DP476">
        <v>281026</v>
      </c>
    </row>
    <row r="477" spans="115:120" x14ac:dyDescent="0.35">
      <c r="DK477" t="e">
        <f>#REF!</f>
        <v>#REF!</v>
      </c>
      <c r="DL477">
        <v>276787</v>
      </c>
      <c r="DO477" t="e">
        <f>#REF!</f>
        <v>#REF!</v>
      </c>
      <c r="DP477">
        <v>281027</v>
      </c>
    </row>
    <row r="478" spans="115:120" x14ac:dyDescent="0.35">
      <c r="DK478" t="e">
        <f>#REF!</f>
        <v>#REF!</v>
      </c>
      <c r="DL478">
        <v>276788</v>
      </c>
      <c r="DO478" t="e">
        <f>#REF!</f>
        <v>#REF!</v>
      </c>
      <c r="DP478">
        <v>281028</v>
      </c>
    </row>
    <row r="479" spans="115:120" x14ac:dyDescent="0.35">
      <c r="DK479" t="e">
        <f>#REF!</f>
        <v>#REF!</v>
      </c>
      <c r="DL479">
        <v>276789</v>
      </c>
      <c r="DO479" t="e">
        <f>#REF!</f>
        <v>#REF!</v>
      </c>
      <c r="DP479">
        <v>281029</v>
      </c>
    </row>
    <row r="480" spans="115:120" x14ac:dyDescent="0.35">
      <c r="DK480" t="e">
        <f>#REF!</f>
        <v>#REF!</v>
      </c>
      <c r="DL480">
        <v>276790</v>
      </c>
      <c r="DO480" t="e">
        <f>#REF!</f>
        <v>#REF!</v>
      </c>
      <c r="DP480">
        <v>281030</v>
      </c>
    </row>
    <row r="481" spans="115:120" x14ac:dyDescent="0.35">
      <c r="DK481" t="e">
        <f>#REF!</f>
        <v>#REF!</v>
      </c>
      <c r="DL481">
        <v>276791</v>
      </c>
      <c r="DO481" t="e">
        <f>#REF!</f>
        <v>#REF!</v>
      </c>
      <c r="DP481">
        <v>281031</v>
      </c>
    </row>
    <row r="482" spans="115:120" x14ac:dyDescent="0.35">
      <c r="DK482" t="e">
        <f>#REF!</f>
        <v>#REF!</v>
      </c>
      <c r="DL482">
        <v>276792</v>
      </c>
      <c r="DO482" t="e">
        <f>#REF!</f>
        <v>#REF!</v>
      </c>
      <c r="DP482">
        <v>281032</v>
      </c>
    </row>
    <row r="483" spans="115:120" x14ac:dyDescent="0.35">
      <c r="DK483" t="e">
        <f>#REF!</f>
        <v>#REF!</v>
      </c>
      <c r="DL483">
        <v>276793</v>
      </c>
      <c r="DO483" t="e">
        <f>#REF!</f>
        <v>#REF!</v>
      </c>
      <c r="DP483">
        <v>281033</v>
      </c>
    </row>
    <row r="484" spans="115:120" x14ac:dyDescent="0.35">
      <c r="DK484" t="e">
        <f>#REF!</f>
        <v>#REF!</v>
      </c>
      <c r="DL484">
        <v>276794</v>
      </c>
      <c r="DO484" t="e">
        <f>#REF!</f>
        <v>#REF!</v>
      </c>
      <c r="DP484">
        <v>281034</v>
      </c>
    </row>
    <row r="485" spans="115:120" x14ac:dyDescent="0.35">
      <c r="DK485" t="e">
        <f>#REF!</f>
        <v>#REF!</v>
      </c>
      <c r="DL485">
        <v>276795</v>
      </c>
      <c r="DO485" t="e">
        <f>#REF!</f>
        <v>#REF!</v>
      </c>
      <c r="DP485">
        <v>281035</v>
      </c>
    </row>
    <row r="486" spans="115:120" x14ac:dyDescent="0.35">
      <c r="DK486" t="e">
        <f>#REF!</f>
        <v>#REF!</v>
      </c>
      <c r="DL486">
        <v>276796</v>
      </c>
      <c r="DO486" t="e">
        <f>#REF!</f>
        <v>#REF!</v>
      </c>
      <c r="DP486">
        <v>281036</v>
      </c>
    </row>
    <row r="487" spans="115:120" x14ac:dyDescent="0.35">
      <c r="DK487" t="e">
        <f>#REF!</f>
        <v>#REF!</v>
      </c>
      <c r="DL487">
        <v>276797</v>
      </c>
      <c r="DO487" t="e">
        <f>#REF!</f>
        <v>#REF!</v>
      </c>
      <c r="DP487">
        <v>281037</v>
      </c>
    </row>
    <row r="488" spans="115:120" x14ac:dyDescent="0.35">
      <c r="DK488" t="e">
        <f>#REF!</f>
        <v>#REF!</v>
      </c>
      <c r="DL488">
        <v>276798</v>
      </c>
      <c r="DO488" t="e">
        <f>#REF!</f>
        <v>#REF!</v>
      </c>
      <c r="DP488">
        <v>281038</v>
      </c>
    </row>
    <row r="489" spans="115:120" x14ac:dyDescent="0.35">
      <c r="DK489" t="e">
        <f>#REF!</f>
        <v>#REF!</v>
      </c>
      <c r="DL489">
        <v>276799</v>
      </c>
      <c r="DO489" t="e">
        <f>#REF!</f>
        <v>#REF!</v>
      </c>
      <c r="DP489">
        <v>281039</v>
      </c>
    </row>
    <row r="490" spans="115:120" x14ac:dyDescent="0.35">
      <c r="DK490" t="e">
        <f>#REF!</f>
        <v>#REF!</v>
      </c>
      <c r="DL490">
        <v>276800</v>
      </c>
      <c r="DO490" t="e">
        <f>#REF!</f>
        <v>#REF!</v>
      </c>
      <c r="DP490">
        <v>281040</v>
      </c>
    </row>
    <row r="491" spans="115:120" x14ac:dyDescent="0.35">
      <c r="DK491" t="e">
        <f>#REF!</f>
        <v>#REF!</v>
      </c>
      <c r="DL491">
        <v>276801</v>
      </c>
      <c r="DO491" t="e">
        <f>#REF!</f>
        <v>#REF!</v>
      </c>
      <c r="DP491">
        <v>281041</v>
      </c>
    </row>
    <row r="492" spans="115:120" x14ac:dyDescent="0.35">
      <c r="DK492" t="e">
        <f>#REF!</f>
        <v>#REF!</v>
      </c>
      <c r="DL492">
        <v>276802</v>
      </c>
      <c r="DO492" t="e">
        <f>#REF!</f>
        <v>#REF!</v>
      </c>
      <c r="DP492">
        <v>281042</v>
      </c>
    </row>
    <row r="493" spans="115:120" x14ac:dyDescent="0.35">
      <c r="DK493" t="e">
        <f>#REF!</f>
        <v>#REF!</v>
      </c>
      <c r="DL493">
        <v>276803</v>
      </c>
      <c r="DO493" t="e">
        <f>#REF!</f>
        <v>#REF!</v>
      </c>
      <c r="DP493">
        <v>281043</v>
      </c>
    </row>
    <row r="494" spans="115:120" x14ac:dyDescent="0.35">
      <c r="DK494" t="e">
        <f>#REF!</f>
        <v>#REF!</v>
      </c>
      <c r="DL494">
        <v>276804</v>
      </c>
      <c r="DO494" t="e">
        <f>#REF!</f>
        <v>#REF!</v>
      </c>
      <c r="DP494">
        <v>281044</v>
      </c>
    </row>
    <row r="495" spans="115:120" x14ac:dyDescent="0.35">
      <c r="DK495" t="e">
        <f>#REF!</f>
        <v>#REF!</v>
      </c>
      <c r="DL495">
        <v>276805</v>
      </c>
      <c r="DO495" t="e">
        <f>#REF!</f>
        <v>#REF!</v>
      </c>
      <c r="DP495">
        <v>281045</v>
      </c>
    </row>
    <row r="496" spans="115:120" x14ac:dyDescent="0.35">
      <c r="DK496" t="e">
        <f>#REF!</f>
        <v>#REF!</v>
      </c>
      <c r="DL496">
        <v>276806</v>
      </c>
      <c r="DO496" t="e">
        <f>#REF!</f>
        <v>#REF!</v>
      </c>
      <c r="DP496">
        <v>281046</v>
      </c>
    </row>
    <row r="497" spans="115:120" x14ac:dyDescent="0.35">
      <c r="DK497" t="e">
        <f>#REF!</f>
        <v>#REF!</v>
      </c>
      <c r="DL497">
        <v>276807</v>
      </c>
      <c r="DO497" t="e">
        <f>#REF!</f>
        <v>#REF!</v>
      </c>
      <c r="DP497">
        <v>281047</v>
      </c>
    </row>
    <row r="498" spans="115:120" x14ac:dyDescent="0.35">
      <c r="DK498" t="e">
        <f>#REF!</f>
        <v>#REF!</v>
      </c>
      <c r="DL498">
        <v>276808</v>
      </c>
      <c r="DO498" t="e">
        <f>#REF!</f>
        <v>#REF!</v>
      </c>
      <c r="DP498">
        <v>281048</v>
      </c>
    </row>
    <row r="499" spans="115:120" x14ac:dyDescent="0.35">
      <c r="DK499" t="e">
        <f>#REF!</f>
        <v>#REF!</v>
      </c>
      <c r="DL499">
        <v>276809</v>
      </c>
      <c r="DO499" t="e">
        <f>#REF!</f>
        <v>#REF!</v>
      </c>
      <c r="DP499">
        <v>281049</v>
      </c>
    </row>
    <row r="500" spans="115:120" x14ac:dyDescent="0.35">
      <c r="DK500" t="e">
        <f>#REF!</f>
        <v>#REF!</v>
      </c>
      <c r="DL500">
        <v>276810</v>
      </c>
      <c r="DO500" t="e">
        <f>#REF!</f>
        <v>#REF!</v>
      </c>
      <c r="DP500">
        <v>281050</v>
      </c>
    </row>
    <row r="501" spans="115:120" x14ac:dyDescent="0.35">
      <c r="DK501" t="e">
        <f>#REF!</f>
        <v>#REF!</v>
      </c>
      <c r="DL501">
        <v>276811</v>
      </c>
      <c r="DO501" t="e">
        <f>#REF!</f>
        <v>#REF!</v>
      </c>
      <c r="DP501">
        <v>281051</v>
      </c>
    </row>
    <row r="502" spans="115:120" x14ac:dyDescent="0.35">
      <c r="DK502" t="e">
        <f>#REF!</f>
        <v>#REF!</v>
      </c>
      <c r="DL502">
        <v>276812</v>
      </c>
      <c r="DO502" t="e">
        <f>#REF!</f>
        <v>#REF!</v>
      </c>
      <c r="DP502">
        <v>281052</v>
      </c>
    </row>
    <row r="503" spans="115:120" x14ac:dyDescent="0.35">
      <c r="DK503" t="e">
        <f>#REF!</f>
        <v>#REF!</v>
      </c>
      <c r="DL503">
        <v>276813</v>
      </c>
      <c r="DO503" t="e">
        <f>#REF!</f>
        <v>#REF!</v>
      </c>
      <c r="DP503">
        <v>281053</v>
      </c>
    </row>
    <row r="504" spans="115:120" x14ac:dyDescent="0.35">
      <c r="DK504" t="e">
        <f>#REF!</f>
        <v>#REF!</v>
      </c>
      <c r="DL504">
        <v>276814</v>
      </c>
      <c r="DO504" t="e">
        <f>#REF!</f>
        <v>#REF!</v>
      </c>
      <c r="DP504">
        <v>281054</v>
      </c>
    </row>
    <row r="505" spans="115:120" x14ac:dyDescent="0.35">
      <c r="DK505" t="e">
        <f>#REF!</f>
        <v>#REF!</v>
      </c>
      <c r="DL505">
        <v>276815</v>
      </c>
      <c r="DO505" t="e">
        <f>#REF!</f>
        <v>#REF!</v>
      </c>
      <c r="DP505">
        <v>281055</v>
      </c>
    </row>
    <row r="506" spans="115:120" x14ac:dyDescent="0.35">
      <c r="DK506" t="e">
        <f>#REF!</f>
        <v>#REF!</v>
      </c>
      <c r="DL506">
        <v>276816</v>
      </c>
      <c r="DO506" t="e">
        <f>#REF!</f>
        <v>#REF!</v>
      </c>
      <c r="DP506">
        <v>281056</v>
      </c>
    </row>
    <row r="507" spans="115:120" x14ac:dyDescent="0.35">
      <c r="DK507" t="e">
        <f>#REF!</f>
        <v>#REF!</v>
      </c>
      <c r="DL507">
        <v>276817</v>
      </c>
      <c r="DO507" t="e">
        <f>#REF!</f>
        <v>#REF!</v>
      </c>
      <c r="DP507">
        <v>281057</v>
      </c>
    </row>
    <row r="508" spans="115:120" x14ac:dyDescent="0.35">
      <c r="DK508" t="e">
        <f>#REF!</f>
        <v>#REF!</v>
      </c>
      <c r="DL508">
        <v>276818</v>
      </c>
      <c r="DO508" t="e">
        <f>#REF!</f>
        <v>#REF!</v>
      </c>
      <c r="DP508">
        <v>281058</v>
      </c>
    </row>
    <row r="509" spans="115:120" x14ac:dyDescent="0.35">
      <c r="DK509" t="e">
        <f>#REF!</f>
        <v>#REF!</v>
      </c>
      <c r="DL509">
        <v>276819</v>
      </c>
      <c r="DO509" t="e">
        <f>#REF!</f>
        <v>#REF!</v>
      </c>
      <c r="DP509">
        <v>281059</v>
      </c>
    </row>
    <row r="510" spans="115:120" x14ac:dyDescent="0.35">
      <c r="DK510" t="e">
        <f>#REF!</f>
        <v>#REF!</v>
      </c>
      <c r="DL510">
        <v>276820</v>
      </c>
      <c r="DO510" t="e">
        <f>#REF!</f>
        <v>#REF!</v>
      </c>
      <c r="DP510">
        <v>281060</v>
      </c>
    </row>
    <row r="511" spans="115:120" x14ac:dyDescent="0.35">
      <c r="DK511" t="e">
        <f>#REF!</f>
        <v>#REF!</v>
      </c>
      <c r="DL511">
        <v>276821</v>
      </c>
      <c r="DO511" t="e">
        <f>#REF!</f>
        <v>#REF!</v>
      </c>
      <c r="DP511">
        <v>281061</v>
      </c>
    </row>
    <row r="512" spans="115:120" x14ac:dyDescent="0.35">
      <c r="DK512" t="e">
        <f>#REF!</f>
        <v>#REF!</v>
      </c>
      <c r="DL512">
        <v>276822</v>
      </c>
      <c r="DO512" t="e">
        <f>#REF!</f>
        <v>#REF!</v>
      </c>
      <c r="DP512">
        <v>281062</v>
      </c>
    </row>
    <row r="513" spans="115:120" x14ac:dyDescent="0.35">
      <c r="DK513" t="e">
        <f>#REF!</f>
        <v>#REF!</v>
      </c>
      <c r="DL513">
        <v>276823</v>
      </c>
      <c r="DO513" t="e">
        <f>#REF!</f>
        <v>#REF!</v>
      </c>
      <c r="DP513">
        <v>281063</v>
      </c>
    </row>
    <row r="514" spans="115:120" x14ac:dyDescent="0.35">
      <c r="DK514" t="e">
        <f>#REF!</f>
        <v>#REF!</v>
      </c>
      <c r="DL514">
        <v>276824</v>
      </c>
      <c r="DO514" t="e">
        <f>#REF!</f>
        <v>#REF!</v>
      </c>
      <c r="DP514">
        <v>281064</v>
      </c>
    </row>
    <row r="515" spans="115:120" x14ac:dyDescent="0.35">
      <c r="DK515" t="e">
        <f>#REF!</f>
        <v>#REF!</v>
      </c>
      <c r="DL515">
        <v>276825</v>
      </c>
      <c r="DO515" t="e">
        <f>#REF!</f>
        <v>#REF!</v>
      </c>
      <c r="DP515">
        <v>281065</v>
      </c>
    </row>
    <row r="516" spans="115:120" x14ac:dyDescent="0.35">
      <c r="DK516" t="e">
        <f>#REF!</f>
        <v>#REF!</v>
      </c>
      <c r="DL516">
        <v>276826</v>
      </c>
      <c r="DO516" t="e">
        <f>#REF!</f>
        <v>#REF!</v>
      </c>
      <c r="DP516">
        <v>281066</v>
      </c>
    </row>
    <row r="517" spans="115:120" x14ac:dyDescent="0.35">
      <c r="DK517" t="e">
        <f>#REF!</f>
        <v>#REF!</v>
      </c>
      <c r="DL517">
        <v>276827</v>
      </c>
      <c r="DO517" t="e">
        <f>#REF!</f>
        <v>#REF!</v>
      </c>
      <c r="DP517">
        <v>281067</v>
      </c>
    </row>
    <row r="518" spans="115:120" x14ac:dyDescent="0.35">
      <c r="DK518" t="e">
        <f>#REF!</f>
        <v>#REF!</v>
      </c>
      <c r="DL518">
        <v>276828</v>
      </c>
      <c r="DO518" t="e">
        <f>#REF!</f>
        <v>#REF!</v>
      </c>
      <c r="DP518">
        <v>281068</v>
      </c>
    </row>
    <row r="519" spans="115:120" x14ac:dyDescent="0.35">
      <c r="DK519" t="e">
        <f>#REF!</f>
        <v>#REF!</v>
      </c>
      <c r="DL519">
        <v>276829</v>
      </c>
      <c r="DO519" t="e">
        <f>#REF!</f>
        <v>#REF!</v>
      </c>
      <c r="DP519">
        <v>281069</v>
      </c>
    </row>
    <row r="520" spans="115:120" x14ac:dyDescent="0.35">
      <c r="DK520" t="e">
        <f>#REF!</f>
        <v>#REF!</v>
      </c>
      <c r="DL520">
        <v>276830</v>
      </c>
      <c r="DO520" t="e">
        <f>#REF!</f>
        <v>#REF!</v>
      </c>
      <c r="DP520">
        <v>281070</v>
      </c>
    </row>
    <row r="521" spans="115:120" x14ac:dyDescent="0.35">
      <c r="DK521" t="e">
        <f>#REF!</f>
        <v>#REF!</v>
      </c>
      <c r="DL521">
        <v>276831</v>
      </c>
      <c r="DO521" t="e">
        <f>#REF!</f>
        <v>#REF!</v>
      </c>
      <c r="DP521">
        <v>281071</v>
      </c>
    </row>
    <row r="522" spans="115:120" x14ac:dyDescent="0.35">
      <c r="DK522" t="e">
        <f>#REF!</f>
        <v>#REF!</v>
      </c>
      <c r="DL522">
        <v>276832</v>
      </c>
      <c r="DO522" t="e">
        <f>#REF!</f>
        <v>#REF!</v>
      </c>
      <c r="DP522">
        <v>281072</v>
      </c>
    </row>
    <row r="523" spans="115:120" x14ac:dyDescent="0.35">
      <c r="DK523" t="e">
        <f>#REF!</f>
        <v>#REF!</v>
      </c>
      <c r="DL523">
        <v>276833</v>
      </c>
      <c r="DO523" t="e">
        <f>#REF!</f>
        <v>#REF!</v>
      </c>
      <c r="DP523">
        <v>281073</v>
      </c>
    </row>
    <row r="524" spans="115:120" x14ac:dyDescent="0.35">
      <c r="DK524" t="e">
        <f>#REF!</f>
        <v>#REF!</v>
      </c>
      <c r="DL524">
        <v>276834</v>
      </c>
      <c r="DO524" t="e">
        <f>#REF!</f>
        <v>#REF!</v>
      </c>
      <c r="DP524">
        <v>281074</v>
      </c>
    </row>
    <row r="525" spans="115:120" x14ac:dyDescent="0.35">
      <c r="DK525" t="e">
        <f>#REF!</f>
        <v>#REF!</v>
      </c>
      <c r="DL525">
        <v>276835</v>
      </c>
      <c r="DO525" t="e">
        <f>#REF!</f>
        <v>#REF!</v>
      </c>
      <c r="DP525">
        <v>281075</v>
      </c>
    </row>
    <row r="526" spans="115:120" x14ac:dyDescent="0.35">
      <c r="DK526" t="e">
        <f>#REF!</f>
        <v>#REF!</v>
      </c>
      <c r="DL526">
        <v>276836</v>
      </c>
      <c r="DO526" t="e">
        <f>#REF!</f>
        <v>#REF!</v>
      </c>
      <c r="DP526">
        <v>281076</v>
      </c>
    </row>
    <row r="527" spans="115:120" x14ac:dyDescent="0.35">
      <c r="DK527" t="e">
        <f>#REF!</f>
        <v>#REF!</v>
      </c>
      <c r="DL527">
        <v>276837</v>
      </c>
      <c r="DO527" t="e">
        <f>#REF!</f>
        <v>#REF!</v>
      </c>
      <c r="DP527">
        <v>281077</v>
      </c>
    </row>
    <row r="528" spans="115:120" x14ac:dyDescent="0.35">
      <c r="DK528" t="e">
        <f>#REF!</f>
        <v>#REF!</v>
      </c>
      <c r="DL528">
        <v>276838</v>
      </c>
      <c r="DO528" t="e">
        <f>#REF!</f>
        <v>#REF!</v>
      </c>
      <c r="DP528">
        <v>281078</v>
      </c>
    </row>
    <row r="529" spans="115:120" x14ac:dyDescent="0.35">
      <c r="DK529" t="e">
        <f>#REF!</f>
        <v>#REF!</v>
      </c>
      <c r="DL529">
        <v>276839</v>
      </c>
      <c r="DO529" t="e">
        <f>#REF!</f>
        <v>#REF!</v>
      </c>
      <c r="DP529">
        <v>281079</v>
      </c>
    </row>
    <row r="530" spans="115:120" x14ac:dyDescent="0.35">
      <c r="DK530" t="e">
        <f>#REF!</f>
        <v>#REF!</v>
      </c>
      <c r="DL530">
        <v>276840</v>
      </c>
      <c r="DO530" t="e">
        <f>#REF!</f>
        <v>#REF!</v>
      </c>
      <c r="DP530">
        <v>281080</v>
      </c>
    </row>
    <row r="531" spans="115:120" x14ac:dyDescent="0.35">
      <c r="DK531" t="e">
        <f>#REF!</f>
        <v>#REF!</v>
      </c>
      <c r="DL531">
        <v>276841</v>
      </c>
      <c r="DO531" t="e">
        <f>#REF!</f>
        <v>#REF!</v>
      </c>
      <c r="DP531">
        <v>281081</v>
      </c>
    </row>
    <row r="532" spans="115:120" x14ac:dyDescent="0.35">
      <c r="DK532" t="e">
        <f>#REF!</f>
        <v>#REF!</v>
      </c>
      <c r="DL532">
        <v>276842</v>
      </c>
      <c r="DO532" t="e">
        <f>#REF!</f>
        <v>#REF!</v>
      </c>
      <c r="DP532">
        <v>281082</v>
      </c>
    </row>
    <row r="533" spans="115:120" x14ac:dyDescent="0.35">
      <c r="DK533" t="e">
        <f>#REF!</f>
        <v>#REF!</v>
      </c>
      <c r="DL533">
        <v>276843</v>
      </c>
      <c r="DO533" t="e">
        <f>#REF!</f>
        <v>#REF!</v>
      </c>
      <c r="DP533">
        <v>281083</v>
      </c>
    </row>
    <row r="534" spans="115:120" x14ac:dyDescent="0.35">
      <c r="DK534" t="e">
        <f>#REF!</f>
        <v>#REF!</v>
      </c>
      <c r="DL534">
        <v>276844</v>
      </c>
      <c r="DO534" t="e">
        <f>#REF!</f>
        <v>#REF!</v>
      </c>
      <c r="DP534">
        <v>281084</v>
      </c>
    </row>
    <row r="535" spans="115:120" x14ac:dyDescent="0.35">
      <c r="DK535" t="e">
        <f>#REF!</f>
        <v>#REF!</v>
      </c>
      <c r="DL535">
        <v>276845</v>
      </c>
      <c r="DO535" t="e">
        <f>#REF!</f>
        <v>#REF!</v>
      </c>
      <c r="DP535">
        <v>281085</v>
      </c>
    </row>
    <row r="536" spans="115:120" x14ac:dyDescent="0.35">
      <c r="DK536" t="e">
        <f>#REF!</f>
        <v>#REF!</v>
      </c>
      <c r="DL536">
        <v>276846</v>
      </c>
      <c r="DO536" t="e">
        <f>#REF!</f>
        <v>#REF!</v>
      </c>
      <c r="DP536">
        <v>281086</v>
      </c>
    </row>
    <row r="537" spans="115:120" x14ac:dyDescent="0.35">
      <c r="DK537" t="e">
        <f>#REF!</f>
        <v>#REF!</v>
      </c>
      <c r="DL537">
        <v>276847</v>
      </c>
      <c r="DO537" t="e">
        <f>#REF!</f>
        <v>#REF!</v>
      </c>
      <c r="DP537">
        <v>281087</v>
      </c>
    </row>
    <row r="538" spans="115:120" x14ac:dyDescent="0.35">
      <c r="DK538" t="e">
        <f>#REF!</f>
        <v>#REF!</v>
      </c>
      <c r="DL538">
        <v>276848</v>
      </c>
      <c r="DO538" t="e">
        <f>#REF!</f>
        <v>#REF!</v>
      </c>
      <c r="DP538">
        <v>281088</v>
      </c>
    </row>
    <row r="539" spans="115:120" x14ac:dyDescent="0.35">
      <c r="DK539" t="e">
        <f>#REF!</f>
        <v>#REF!</v>
      </c>
      <c r="DL539">
        <v>276849</v>
      </c>
      <c r="DO539" t="e">
        <f>#REF!</f>
        <v>#REF!</v>
      </c>
      <c r="DP539">
        <v>281089</v>
      </c>
    </row>
    <row r="540" spans="115:120" x14ac:dyDescent="0.35">
      <c r="DK540" t="e">
        <f>#REF!</f>
        <v>#REF!</v>
      </c>
      <c r="DL540">
        <v>276850</v>
      </c>
      <c r="DO540" t="e">
        <f>#REF!</f>
        <v>#REF!</v>
      </c>
      <c r="DP540">
        <v>281090</v>
      </c>
    </row>
    <row r="541" spans="115:120" x14ac:dyDescent="0.35">
      <c r="DK541" t="e">
        <f>#REF!</f>
        <v>#REF!</v>
      </c>
      <c r="DL541">
        <v>276851</v>
      </c>
      <c r="DO541" t="e">
        <f>#REF!</f>
        <v>#REF!</v>
      </c>
      <c r="DP541">
        <v>281091</v>
      </c>
    </row>
    <row r="542" spans="115:120" x14ac:dyDescent="0.35">
      <c r="DK542" t="e">
        <f>#REF!</f>
        <v>#REF!</v>
      </c>
      <c r="DL542">
        <v>276852</v>
      </c>
      <c r="DO542" t="e">
        <f>#REF!</f>
        <v>#REF!</v>
      </c>
      <c r="DP542">
        <v>281092</v>
      </c>
    </row>
    <row r="543" spans="115:120" x14ac:dyDescent="0.35">
      <c r="DK543" t="e">
        <f>#REF!</f>
        <v>#REF!</v>
      </c>
      <c r="DL543">
        <v>276853</v>
      </c>
      <c r="DO543" t="e">
        <f>#REF!</f>
        <v>#REF!</v>
      </c>
      <c r="DP543">
        <v>281093</v>
      </c>
    </row>
    <row r="544" spans="115:120" x14ac:dyDescent="0.35">
      <c r="DK544" t="e">
        <f>#REF!</f>
        <v>#REF!</v>
      </c>
      <c r="DL544">
        <v>276854</v>
      </c>
      <c r="DO544" t="e">
        <f>#REF!</f>
        <v>#REF!</v>
      </c>
      <c r="DP544">
        <v>281094</v>
      </c>
    </row>
    <row r="545" spans="115:120" x14ac:dyDescent="0.35">
      <c r="DK545" t="e">
        <f>#REF!</f>
        <v>#REF!</v>
      </c>
      <c r="DL545">
        <v>276855</v>
      </c>
      <c r="DO545" t="e">
        <f>#REF!</f>
        <v>#REF!</v>
      </c>
      <c r="DP545">
        <v>281095</v>
      </c>
    </row>
    <row r="546" spans="115:120" x14ac:dyDescent="0.35">
      <c r="DK546" t="e">
        <f>#REF!</f>
        <v>#REF!</v>
      </c>
      <c r="DL546">
        <v>276856</v>
      </c>
      <c r="DO546" t="e">
        <f>#REF!</f>
        <v>#REF!</v>
      </c>
      <c r="DP546">
        <v>281096</v>
      </c>
    </row>
    <row r="547" spans="115:120" x14ac:dyDescent="0.35">
      <c r="DK547" t="e">
        <f>#REF!</f>
        <v>#REF!</v>
      </c>
      <c r="DL547">
        <v>276857</v>
      </c>
      <c r="DO547" t="e">
        <f>#REF!</f>
        <v>#REF!</v>
      </c>
      <c r="DP547">
        <v>281097</v>
      </c>
    </row>
    <row r="548" spans="115:120" x14ac:dyDescent="0.35">
      <c r="DK548" t="e">
        <f>#REF!</f>
        <v>#REF!</v>
      </c>
      <c r="DL548">
        <v>276858</v>
      </c>
      <c r="DO548" t="e">
        <f>#REF!</f>
        <v>#REF!</v>
      </c>
      <c r="DP548">
        <v>281098</v>
      </c>
    </row>
    <row r="549" spans="115:120" x14ac:dyDescent="0.35">
      <c r="DK549" t="e">
        <f>#REF!</f>
        <v>#REF!</v>
      </c>
      <c r="DL549">
        <v>276859</v>
      </c>
      <c r="DO549" t="e">
        <f>#REF!</f>
        <v>#REF!</v>
      </c>
      <c r="DP549">
        <v>281099</v>
      </c>
    </row>
    <row r="550" spans="115:120" x14ac:dyDescent="0.35">
      <c r="DK550" t="e">
        <f>#REF!</f>
        <v>#REF!</v>
      </c>
      <c r="DL550">
        <v>276860</v>
      </c>
      <c r="DO550" t="e">
        <f>#REF!</f>
        <v>#REF!</v>
      </c>
      <c r="DP550">
        <v>281100</v>
      </c>
    </row>
    <row r="551" spans="115:120" x14ac:dyDescent="0.35">
      <c r="DK551" t="e">
        <f>#REF!</f>
        <v>#REF!</v>
      </c>
      <c r="DL551">
        <v>276861</v>
      </c>
      <c r="DO551" t="e">
        <f>#REF!</f>
        <v>#REF!</v>
      </c>
      <c r="DP551">
        <v>281101</v>
      </c>
    </row>
    <row r="552" spans="115:120" x14ac:dyDescent="0.35">
      <c r="DK552" t="e">
        <f>#REF!</f>
        <v>#REF!</v>
      </c>
      <c r="DL552">
        <v>276862</v>
      </c>
      <c r="DO552" t="e">
        <f>#REF!</f>
        <v>#REF!</v>
      </c>
      <c r="DP552">
        <v>281102</v>
      </c>
    </row>
    <row r="553" spans="115:120" x14ac:dyDescent="0.35">
      <c r="DK553" t="e">
        <f>#REF!</f>
        <v>#REF!</v>
      </c>
      <c r="DL553">
        <v>276863</v>
      </c>
      <c r="DO553" t="e">
        <f>#REF!</f>
        <v>#REF!</v>
      </c>
      <c r="DP553">
        <v>281103</v>
      </c>
    </row>
    <row r="554" spans="115:120" x14ac:dyDescent="0.35">
      <c r="DK554" t="e">
        <f>#REF!</f>
        <v>#REF!</v>
      </c>
      <c r="DL554">
        <v>276864</v>
      </c>
      <c r="DO554" t="e">
        <f>#REF!</f>
        <v>#REF!</v>
      </c>
      <c r="DP554">
        <v>281104</v>
      </c>
    </row>
    <row r="555" spans="115:120" x14ac:dyDescent="0.35">
      <c r="DK555" t="e">
        <f>#REF!</f>
        <v>#REF!</v>
      </c>
      <c r="DL555">
        <v>276865</v>
      </c>
      <c r="DO555" t="e">
        <f>#REF!</f>
        <v>#REF!</v>
      </c>
      <c r="DP555">
        <v>281105</v>
      </c>
    </row>
    <row r="556" spans="115:120" x14ac:dyDescent="0.35">
      <c r="DK556" t="e">
        <f>#REF!</f>
        <v>#REF!</v>
      </c>
      <c r="DL556">
        <v>276866</v>
      </c>
      <c r="DO556" t="e">
        <f>#REF!</f>
        <v>#REF!</v>
      </c>
      <c r="DP556">
        <v>281106</v>
      </c>
    </row>
    <row r="557" spans="115:120" x14ac:dyDescent="0.35">
      <c r="DK557" t="e">
        <f>#REF!</f>
        <v>#REF!</v>
      </c>
      <c r="DL557">
        <v>276867</v>
      </c>
      <c r="DO557" t="e">
        <f>#REF!</f>
        <v>#REF!</v>
      </c>
      <c r="DP557">
        <v>281107</v>
      </c>
    </row>
    <row r="558" spans="115:120" x14ac:dyDescent="0.35">
      <c r="DK558" t="e">
        <f>#REF!</f>
        <v>#REF!</v>
      </c>
      <c r="DL558">
        <v>276868</v>
      </c>
      <c r="DO558" t="e">
        <f>#REF!</f>
        <v>#REF!</v>
      </c>
      <c r="DP558">
        <v>281108</v>
      </c>
    </row>
    <row r="559" spans="115:120" x14ac:dyDescent="0.35">
      <c r="DK559" t="e">
        <f>#REF!</f>
        <v>#REF!</v>
      </c>
      <c r="DL559">
        <v>276869</v>
      </c>
      <c r="DO559" t="e">
        <f>#REF!</f>
        <v>#REF!</v>
      </c>
      <c r="DP559">
        <v>281109</v>
      </c>
    </row>
    <row r="560" spans="115:120" x14ac:dyDescent="0.35">
      <c r="DK560" t="e">
        <f>#REF!</f>
        <v>#REF!</v>
      </c>
      <c r="DL560">
        <v>276870</v>
      </c>
      <c r="DO560" t="e">
        <f>#REF!</f>
        <v>#REF!</v>
      </c>
      <c r="DP560">
        <v>281110</v>
      </c>
    </row>
    <row r="561" spans="115:120" x14ac:dyDescent="0.35">
      <c r="DK561" t="e">
        <f>#REF!</f>
        <v>#REF!</v>
      </c>
      <c r="DL561">
        <v>276871</v>
      </c>
      <c r="DO561" t="e">
        <f>#REF!</f>
        <v>#REF!</v>
      </c>
      <c r="DP561">
        <v>281111</v>
      </c>
    </row>
    <row r="562" spans="115:120" x14ac:dyDescent="0.35">
      <c r="DK562" t="e">
        <f>#REF!</f>
        <v>#REF!</v>
      </c>
      <c r="DL562">
        <v>276872</v>
      </c>
      <c r="DO562" t="e">
        <f>#REF!</f>
        <v>#REF!</v>
      </c>
      <c r="DP562">
        <v>281112</v>
      </c>
    </row>
    <row r="563" spans="115:120" x14ac:dyDescent="0.35">
      <c r="DK563" t="e">
        <f>#REF!</f>
        <v>#REF!</v>
      </c>
      <c r="DL563">
        <v>276873</v>
      </c>
      <c r="DO563" t="e">
        <f>#REF!</f>
        <v>#REF!</v>
      </c>
      <c r="DP563">
        <v>281113</v>
      </c>
    </row>
    <row r="564" spans="115:120" x14ac:dyDescent="0.35">
      <c r="DK564" t="e">
        <f>#REF!</f>
        <v>#REF!</v>
      </c>
      <c r="DL564">
        <v>276874</v>
      </c>
      <c r="DO564" t="e">
        <f>#REF!</f>
        <v>#REF!</v>
      </c>
      <c r="DP564">
        <v>281114</v>
      </c>
    </row>
    <row r="565" spans="115:120" x14ac:dyDescent="0.35">
      <c r="DK565" t="e">
        <f>#REF!</f>
        <v>#REF!</v>
      </c>
      <c r="DL565">
        <v>276875</v>
      </c>
      <c r="DO565" t="e">
        <f>#REF!</f>
        <v>#REF!</v>
      </c>
      <c r="DP565">
        <v>281115</v>
      </c>
    </row>
    <row r="566" spans="115:120" x14ac:dyDescent="0.35">
      <c r="DK566" t="e">
        <f>#REF!</f>
        <v>#REF!</v>
      </c>
      <c r="DL566">
        <v>276876</v>
      </c>
      <c r="DO566" t="e">
        <f>#REF!</f>
        <v>#REF!</v>
      </c>
      <c r="DP566">
        <v>281116</v>
      </c>
    </row>
    <row r="567" spans="115:120" x14ac:dyDescent="0.35">
      <c r="DK567" t="e">
        <f>#REF!</f>
        <v>#REF!</v>
      </c>
      <c r="DL567">
        <v>276877</v>
      </c>
      <c r="DO567" t="e">
        <f>#REF!</f>
        <v>#REF!</v>
      </c>
      <c r="DP567">
        <v>281117</v>
      </c>
    </row>
    <row r="568" spans="115:120" x14ac:dyDescent="0.35">
      <c r="DK568" t="e">
        <f>#REF!</f>
        <v>#REF!</v>
      </c>
      <c r="DL568">
        <v>276878</v>
      </c>
      <c r="DO568" t="e">
        <f>#REF!</f>
        <v>#REF!</v>
      </c>
      <c r="DP568">
        <v>281118</v>
      </c>
    </row>
    <row r="569" spans="115:120" x14ac:dyDescent="0.35">
      <c r="DK569" t="e">
        <f>#REF!</f>
        <v>#REF!</v>
      </c>
      <c r="DL569">
        <v>276879</v>
      </c>
      <c r="DO569" t="e">
        <f>#REF!</f>
        <v>#REF!</v>
      </c>
      <c r="DP569">
        <v>281119</v>
      </c>
    </row>
    <row r="570" spans="115:120" x14ac:dyDescent="0.35">
      <c r="DK570" t="e">
        <f>#REF!</f>
        <v>#REF!</v>
      </c>
      <c r="DL570">
        <v>276880</v>
      </c>
      <c r="DO570" t="e">
        <f>#REF!</f>
        <v>#REF!</v>
      </c>
      <c r="DP570">
        <v>281120</v>
      </c>
    </row>
    <row r="571" spans="115:120" x14ac:dyDescent="0.35">
      <c r="DK571" t="e">
        <f>#REF!</f>
        <v>#REF!</v>
      </c>
      <c r="DL571">
        <v>276881</v>
      </c>
      <c r="DO571" t="e">
        <f>#REF!</f>
        <v>#REF!</v>
      </c>
      <c r="DP571">
        <v>281121</v>
      </c>
    </row>
    <row r="572" spans="115:120" x14ac:dyDescent="0.35">
      <c r="DK572" t="e">
        <f>#REF!</f>
        <v>#REF!</v>
      </c>
      <c r="DL572">
        <v>276882</v>
      </c>
      <c r="DO572" t="e">
        <f>#REF!</f>
        <v>#REF!</v>
      </c>
      <c r="DP572">
        <v>281122</v>
      </c>
    </row>
    <row r="573" spans="115:120" x14ac:dyDescent="0.35">
      <c r="DK573" t="e">
        <f>#REF!</f>
        <v>#REF!</v>
      </c>
      <c r="DL573">
        <v>276883</v>
      </c>
      <c r="DO573" t="e">
        <f>#REF!</f>
        <v>#REF!</v>
      </c>
      <c r="DP573">
        <v>281123</v>
      </c>
    </row>
    <row r="574" spans="115:120" x14ac:dyDescent="0.35">
      <c r="DK574" t="e">
        <f>#REF!</f>
        <v>#REF!</v>
      </c>
      <c r="DL574">
        <v>276884</v>
      </c>
      <c r="DO574" t="e">
        <f>#REF!</f>
        <v>#REF!</v>
      </c>
      <c r="DP574">
        <v>281124</v>
      </c>
    </row>
    <row r="575" spans="115:120" x14ac:dyDescent="0.35">
      <c r="DK575" t="e">
        <f>#REF!</f>
        <v>#REF!</v>
      </c>
      <c r="DL575">
        <v>276885</v>
      </c>
      <c r="DO575" t="e">
        <f>#REF!</f>
        <v>#REF!</v>
      </c>
      <c r="DP575">
        <v>281125</v>
      </c>
    </row>
    <row r="576" spans="115:120" x14ac:dyDescent="0.35">
      <c r="DK576" t="e">
        <f>#REF!</f>
        <v>#REF!</v>
      </c>
      <c r="DL576">
        <v>276886</v>
      </c>
      <c r="DO576" t="e">
        <f>#REF!</f>
        <v>#REF!</v>
      </c>
      <c r="DP576">
        <v>281126</v>
      </c>
    </row>
    <row r="577" spans="115:120" x14ac:dyDescent="0.35">
      <c r="DK577" t="e">
        <f>#REF!</f>
        <v>#REF!</v>
      </c>
      <c r="DL577">
        <v>276887</v>
      </c>
      <c r="DO577" t="e">
        <f>#REF!</f>
        <v>#REF!</v>
      </c>
      <c r="DP577">
        <v>281127</v>
      </c>
    </row>
    <row r="578" spans="115:120" x14ac:dyDescent="0.35">
      <c r="DK578" t="e">
        <f>#REF!</f>
        <v>#REF!</v>
      </c>
      <c r="DL578">
        <v>276888</v>
      </c>
      <c r="DO578" t="e">
        <f>#REF!</f>
        <v>#REF!</v>
      </c>
      <c r="DP578">
        <v>281128</v>
      </c>
    </row>
    <row r="579" spans="115:120" x14ac:dyDescent="0.35">
      <c r="DK579" t="e">
        <f>#REF!</f>
        <v>#REF!</v>
      </c>
      <c r="DL579">
        <v>276889</v>
      </c>
      <c r="DO579" t="e">
        <f>#REF!</f>
        <v>#REF!</v>
      </c>
      <c r="DP579">
        <v>281129</v>
      </c>
    </row>
    <row r="580" spans="115:120" x14ac:dyDescent="0.35">
      <c r="DK580" t="e">
        <f>#REF!</f>
        <v>#REF!</v>
      </c>
      <c r="DL580">
        <v>276890</v>
      </c>
      <c r="DO580" t="e">
        <f>#REF!</f>
        <v>#REF!</v>
      </c>
      <c r="DP580">
        <v>281130</v>
      </c>
    </row>
    <row r="581" spans="115:120" x14ac:dyDescent="0.35">
      <c r="DK581" t="e">
        <f>#REF!</f>
        <v>#REF!</v>
      </c>
      <c r="DL581">
        <v>276891</v>
      </c>
      <c r="DO581" t="e">
        <f>#REF!</f>
        <v>#REF!</v>
      </c>
      <c r="DP581">
        <v>281131</v>
      </c>
    </row>
    <row r="582" spans="115:120" x14ac:dyDescent="0.35">
      <c r="DK582" t="e">
        <f>#REF!</f>
        <v>#REF!</v>
      </c>
      <c r="DL582">
        <v>276892</v>
      </c>
      <c r="DO582" t="e">
        <f>#REF!</f>
        <v>#REF!</v>
      </c>
      <c r="DP582">
        <v>281132</v>
      </c>
    </row>
    <row r="583" spans="115:120" x14ac:dyDescent="0.35">
      <c r="DK583" t="e">
        <f>#REF!</f>
        <v>#REF!</v>
      </c>
      <c r="DL583">
        <v>276893</v>
      </c>
      <c r="DO583" t="e">
        <f>#REF!</f>
        <v>#REF!</v>
      </c>
      <c r="DP583">
        <v>281133</v>
      </c>
    </row>
    <row r="584" spans="115:120" x14ac:dyDescent="0.35">
      <c r="DK584" t="e">
        <f>#REF!</f>
        <v>#REF!</v>
      </c>
      <c r="DL584">
        <v>276894</v>
      </c>
      <c r="DO584" t="e">
        <f>#REF!</f>
        <v>#REF!</v>
      </c>
      <c r="DP584">
        <v>281134</v>
      </c>
    </row>
    <row r="585" spans="115:120" x14ac:dyDescent="0.35">
      <c r="DK585" t="e">
        <f>#REF!</f>
        <v>#REF!</v>
      </c>
      <c r="DL585">
        <v>276895</v>
      </c>
      <c r="DO585" t="e">
        <f>#REF!</f>
        <v>#REF!</v>
      </c>
      <c r="DP585">
        <v>281135</v>
      </c>
    </row>
    <row r="586" spans="115:120" x14ac:dyDescent="0.35">
      <c r="DK586" t="e">
        <f>#REF!</f>
        <v>#REF!</v>
      </c>
      <c r="DL586">
        <v>276896</v>
      </c>
      <c r="DO586" t="e">
        <f>#REF!</f>
        <v>#REF!</v>
      </c>
      <c r="DP586">
        <v>281136</v>
      </c>
    </row>
    <row r="587" spans="115:120" x14ac:dyDescent="0.35">
      <c r="DK587" t="e">
        <f>#REF!</f>
        <v>#REF!</v>
      </c>
      <c r="DL587">
        <v>276897</v>
      </c>
      <c r="DO587" t="e">
        <f>#REF!</f>
        <v>#REF!</v>
      </c>
      <c r="DP587">
        <v>281137</v>
      </c>
    </row>
    <row r="588" spans="115:120" x14ac:dyDescent="0.35">
      <c r="DK588" t="e">
        <f>#REF!</f>
        <v>#REF!</v>
      </c>
      <c r="DL588">
        <v>276898</v>
      </c>
      <c r="DO588" t="e">
        <f>#REF!</f>
        <v>#REF!</v>
      </c>
      <c r="DP588">
        <v>281138</v>
      </c>
    </row>
    <row r="589" spans="115:120" x14ac:dyDescent="0.35">
      <c r="DK589" t="e">
        <f>#REF!</f>
        <v>#REF!</v>
      </c>
      <c r="DL589">
        <v>276899</v>
      </c>
      <c r="DO589" t="e">
        <f>#REF!</f>
        <v>#REF!</v>
      </c>
      <c r="DP589">
        <v>281139</v>
      </c>
    </row>
    <row r="590" spans="115:120" x14ac:dyDescent="0.35">
      <c r="DK590" t="e">
        <f>#REF!</f>
        <v>#REF!</v>
      </c>
      <c r="DL590">
        <v>276900</v>
      </c>
      <c r="DO590" t="e">
        <f>#REF!</f>
        <v>#REF!</v>
      </c>
      <c r="DP590">
        <v>281140</v>
      </c>
    </row>
    <row r="591" spans="115:120" x14ac:dyDescent="0.35">
      <c r="DK591" t="e">
        <f>#REF!</f>
        <v>#REF!</v>
      </c>
      <c r="DL591">
        <v>276901</v>
      </c>
      <c r="DO591" t="e">
        <f>#REF!</f>
        <v>#REF!</v>
      </c>
      <c r="DP591">
        <v>281141</v>
      </c>
    </row>
    <row r="592" spans="115:120" x14ac:dyDescent="0.35">
      <c r="DK592" t="e">
        <f>#REF!</f>
        <v>#REF!</v>
      </c>
      <c r="DL592">
        <v>276902</v>
      </c>
      <c r="DO592" t="e">
        <f>#REF!</f>
        <v>#REF!</v>
      </c>
      <c r="DP592">
        <v>281142</v>
      </c>
    </row>
    <row r="593" spans="115:120" x14ac:dyDescent="0.35">
      <c r="DK593" t="e">
        <f>#REF!</f>
        <v>#REF!</v>
      </c>
      <c r="DL593">
        <v>276903</v>
      </c>
      <c r="DO593" t="e">
        <f>#REF!</f>
        <v>#REF!</v>
      </c>
      <c r="DP593">
        <v>281143</v>
      </c>
    </row>
    <row r="594" spans="115:120" x14ac:dyDescent="0.35">
      <c r="DK594" t="e">
        <f>#REF!</f>
        <v>#REF!</v>
      </c>
      <c r="DL594">
        <v>276904</v>
      </c>
      <c r="DO594" t="e">
        <f>#REF!</f>
        <v>#REF!</v>
      </c>
      <c r="DP594">
        <v>281144</v>
      </c>
    </row>
    <row r="595" spans="115:120" x14ac:dyDescent="0.35">
      <c r="DK595" t="e">
        <f>#REF!</f>
        <v>#REF!</v>
      </c>
      <c r="DL595">
        <v>276905</v>
      </c>
      <c r="DO595" t="e">
        <f>#REF!</f>
        <v>#REF!</v>
      </c>
      <c r="DP595">
        <v>281145</v>
      </c>
    </row>
    <row r="596" spans="115:120" x14ac:dyDescent="0.35">
      <c r="DK596" t="e">
        <f>#REF!</f>
        <v>#REF!</v>
      </c>
      <c r="DL596">
        <v>276906</v>
      </c>
      <c r="DO596" t="e">
        <f>#REF!</f>
        <v>#REF!</v>
      </c>
      <c r="DP596">
        <v>281146</v>
      </c>
    </row>
    <row r="597" spans="115:120" x14ac:dyDescent="0.35">
      <c r="DK597" t="e">
        <f>#REF!</f>
        <v>#REF!</v>
      </c>
      <c r="DL597">
        <v>276907</v>
      </c>
      <c r="DO597" t="e">
        <f>#REF!</f>
        <v>#REF!</v>
      </c>
      <c r="DP597">
        <v>281147</v>
      </c>
    </row>
    <row r="598" spans="115:120" x14ac:dyDescent="0.35">
      <c r="DK598" t="e">
        <f>#REF!</f>
        <v>#REF!</v>
      </c>
      <c r="DL598">
        <v>276908</v>
      </c>
      <c r="DO598" t="e">
        <f>#REF!</f>
        <v>#REF!</v>
      </c>
      <c r="DP598">
        <v>281148</v>
      </c>
    </row>
    <row r="599" spans="115:120" x14ac:dyDescent="0.35">
      <c r="DK599" t="e">
        <f>#REF!</f>
        <v>#REF!</v>
      </c>
      <c r="DL599">
        <v>276909</v>
      </c>
      <c r="DO599" t="e">
        <f>#REF!</f>
        <v>#REF!</v>
      </c>
      <c r="DP599">
        <v>281149</v>
      </c>
    </row>
    <row r="600" spans="115:120" x14ac:dyDescent="0.35">
      <c r="DK600" t="e">
        <f>#REF!</f>
        <v>#REF!</v>
      </c>
      <c r="DL600">
        <v>276910</v>
      </c>
      <c r="DO600" t="e">
        <f>#REF!</f>
        <v>#REF!</v>
      </c>
      <c r="DP600">
        <v>281150</v>
      </c>
    </row>
    <row r="601" spans="115:120" x14ac:dyDescent="0.35">
      <c r="DK601" t="e">
        <f>#REF!</f>
        <v>#REF!</v>
      </c>
      <c r="DL601">
        <v>276911</v>
      </c>
      <c r="DO601" t="e">
        <f>#REF!</f>
        <v>#REF!</v>
      </c>
      <c r="DP601">
        <v>281151</v>
      </c>
    </row>
    <row r="602" spans="115:120" x14ac:dyDescent="0.35">
      <c r="DK602" t="e">
        <f>#REF!</f>
        <v>#REF!</v>
      </c>
      <c r="DL602">
        <v>276912</v>
      </c>
      <c r="DO602" t="e">
        <f>#REF!</f>
        <v>#REF!</v>
      </c>
      <c r="DP602">
        <v>281152</v>
      </c>
    </row>
    <row r="603" spans="115:120" x14ac:dyDescent="0.35">
      <c r="DK603" t="e">
        <f>#REF!</f>
        <v>#REF!</v>
      </c>
      <c r="DL603">
        <v>276913</v>
      </c>
      <c r="DO603" t="e">
        <f>#REF!</f>
        <v>#REF!</v>
      </c>
      <c r="DP603">
        <v>281153</v>
      </c>
    </row>
    <row r="604" spans="115:120" x14ac:dyDescent="0.35">
      <c r="DK604" t="e">
        <f>#REF!</f>
        <v>#REF!</v>
      </c>
      <c r="DL604">
        <v>276914</v>
      </c>
      <c r="DO604" t="e">
        <f>#REF!</f>
        <v>#REF!</v>
      </c>
      <c r="DP604">
        <v>281154</v>
      </c>
    </row>
    <row r="605" spans="115:120" x14ac:dyDescent="0.35">
      <c r="DK605" t="e">
        <f>#REF!</f>
        <v>#REF!</v>
      </c>
      <c r="DL605">
        <v>276915</v>
      </c>
      <c r="DO605" t="e">
        <f>#REF!</f>
        <v>#REF!</v>
      </c>
      <c r="DP605">
        <v>281155</v>
      </c>
    </row>
    <row r="606" spans="115:120" x14ac:dyDescent="0.35">
      <c r="DK606" t="e">
        <f>#REF!</f>
        <v>#REF!</v>
      </c>
      <c r="DL606">
        <v>276916</v>
      </c>
      <c r="DO606" t="e">
        <f>#REF!</f>
        <v>#REF!</v>
      </c>
      <c r="DP606">
        <v>281156</v>
      </c>
    </row>
    <row r="607" spans="115:120" x14ac:dyDescent="0.35">
      <c r="DK607" t="e">
        <f>#REF!</f>
        <v>#REF!</v>
      </c>
      <c r="DL607">
        <v>276917</v>
      </c>
      <c r="DO607" t="e">
        <f>#REF!</f>
        <v>#REF!</v>
      </c>
      <c r="DP607">
        <v>281157</v>
      </c>
    </row>
    <row r="608" spans="115:120" x14ac:dyDescent="0.35">
      <c r="DK608" t="e">
        <f>#REF!</f>
        <v>#REF!</v>
      </c>
      <c r="DL608">
        <v>276918</v>
      </c>
      <c r="DO608" t="e">
        <f>#REF!</f>
        <v>#REF!</v>
      </c>
      <c r="DP608">
        <v>281158</v>
      </c>
    </row>
    <row r="609" spans="115:120" x14ac:dyDescent="0.35">
      <c r="DK609" t="e">
        <f>#REF!</f>
        <v>#REF!</v>
      </c>
      <c r="DL609">
        <v>276919</v>
      </c>
      <c r="DO609" t="e">
        <f>#REF!</f>
        <v>#REF!</v>
      </c>
      <c r="DP609">
        <v>281159</v>
      </c>
    </row>
    <row r="610" spans="115:120" x14ac:dyDescent="0.35">
      <c r="DK610" t="e">
        <f>#REF!</f>
        <v>#REF!</v>
      </c>
      <c r="DL610">
        <v>276920</v>
      </c>
      <c r="DO610" t="e">
        <f>#REF!</f>
        <v>#REF!</v>
      </c>
      <c r="DP610">
        <v>281160</v>
      </c>
    </row>
    <row r="611" spans="115:120" x14ac:dyDescent="0.35">
      <c r="DK611" t="e">
        <f>#REF!</f>
        <v>#REF!</v>
      </c>
      <c r="DL611">
        <v>276921</v>
      </c>
      <c r="DO611" t="e">
        <f>#REF!</f>
        <v>#REF!</v>
      </c>
      <c r="DP611">
        <v>281161</v>
      </c>
    </row>
    <row r="612" spans="115:120" x14ac:dyDescent="0.35">
      <c r="DK612" t="e">
        <f>#REF!</f>
        <v>#REF!</v>
      </c>
      <c r="DL612">
        <v>276922</v>
      </c>
      <c r="DO612" t="e">
        <f>#REF!</f>
        <v>#REF!</v>
      </c>
      <c r="DP612">
        <v>281162</v>
      </c>
    </row>
    <row r="613" spans="115:120" x14ac:dyDescent="0.35">
      <c r="DK613" t="e">
        <f>#REF!</f>
        <v>#REF!</v>
      </c>
      <c r="DL613">
        <v>276923</v>
      </c>
      <c r="DO613" t="e">
        <f>#REF!</f>
        <v>#REF!</v>
      </c>
      <c r="DP613">
        <v>281163</v>
      </c>
    </row>
    <row r="614" spans="115:120" x14ac:dyDescent="0.35">
      <c r="DK614" t="e">
        <f>#REF!</f>
        <v>#REF!</v>
      </c>
      <c r="DL614">
        <v>276924</v>
      </c>
      <c r="DO614" t="e">
        <f>#REF!</f>
        <v>#REF!</v>
      </c>
      <c r="DP614">
        <v>281164</v>
      </c>
    </row>
    <row r="615" spans="115:120" x14ac:dyDescent="0.35">
      <c r="DK615" t="e">
        <f>#REF!</f>
        <v>#REF!</v>
      </c>
      <c r="DL615">
        <v>276925</v>
      </c>
      <c r="DO615" t="e">
        <f>#REF!</f>
        <v>#REF!</v>
      </c>
      <c r="DP615">
        <v>281165</v>
      </c>
    </row>
    <row r="616" spans="115:120" x14ac:dyDescent="0.35">
      <c r="DK616" t="e">
        <f>#REF!</f>
        <v>#REF!</v>
      </c>
      <c r="DL616">
        <v>276926</v>
      </c>
      <c r="DO616" t="e">
        <f>#REF!</f>
        <v>#REF!</v>
      </c>
      <c r="DP616">
        <v>281166</v>
      </c>
    </row>
    <row r="617" spans="115:120" x14ac:dyDescent="0.35">
      <c r="DK617" t="e">
        <f>#REF!</f>
        <v>#REF!</v>
      </c>
      <c r="DL617">
        <v>276927</v>
      </c>
      <c r="DO617" t="e">
        <f>#REF!</f>
        <v>#REF!</v>
      </c>
      <c r="DP617">
        <v>281167</v>
      </c>
    </row>
    <row r="618" spans="115:120" x14ac:dyDescent="0.35">
      <c r="DK618" t="e">
        <f>#REF!</f>
        <v>#REF!</v>
      </c>
      <c r="DL618">
        <v>276928</v>
      </c>
      <c r="DO618" t="e">
        <f>#REF!</f>
        <v>#REF!</v>
      </c>
      <c r="DP618">
        <v>281168</v>
      </c>
    </row>
    <row r="619" spans="115:120" x14ac:dyDescent="0.35">
      <c r="DK619" t="e">
        <f>#REF!</f>
        <v>#REF!</v>
      </c>
      <c r="DL619">
        <v>276929</v>
      </c>
      <c r="DO619" t="e">
        <f>#REF!</f>
        <v>#REF!</v>
      </c>
      <c r="DP619">
        <v>281169</v>
      </c>
    </row>
    <row r="620" spans="115:120" x14ac:dyDescent="0.35">
      <c r="DK620" t="e">
        <f>#REF!</f>
        <v>#REF!</v>
      </c>
      <c r="DL620">
        <v>276930</v>
      </c>
      <c r="DO620" t="e">
        <f>#REF!</f>
        <v>#REF!</v>
      </c>
      <c r="DP620">
        <v>281170</v>
      </c>
    </row>
    <row r="621" spans="115:120" x14ac:dyDescent="0.35">
      <c r="DK621" t="e">
        <f>#REF!</f>
        <v>#REF!</v>
      </c>
      <c r="DL621">
        <v>276931</v>
      </c>
      <c r="DO621" t="e">
        <f>#REF!</f>
        <v>#REF!</v>
      </c>
      <c r="DP621">
        <v>281171</v>
      </c>
    </row>
    <row r="622" spans="115:120" x14ac:dyDescent="0.35">
      <c r="DK622" t="e">
        <f>#REF!</f>
        <v>#REF!</v>
      </c>
      <c r="DL622">
        <v>276932</v>
      </c>
      <c r="DO622" t="e">
        <f>#REF!</f>
        <v>#REF!</v>
      </c>
      <c r="DP622">
        <v>281172</v>
      </c>
    </row>
    <row r="623" spans="115:120" x14ac:dyDescent="0.35">
      <c r="DK623" t="e">
        <f>#REF!</f>
        <v>#REF!</v>
      </c>
      <c r="DL623">
        <v>276933</v>
      </c>
      <c r="DO623" t="e">
        <f>#REF!</f>
        <v>#REF!</v>
      </c>
      <c r="DP623">
        <v>281173</v>
      </c>
    </row>
    <row r="624" spans="115:120" x14ac:dyDescent="0.35">
      <c r="DK624" t="e">
        <f>#REF!</f>
        <v>#REF!</v>
      </c>
      <c r="DL624">
        <v>276934</v>
      </c>
      <c r="DO624" t="e">
        <f>#REF!</f>
        <v>#REF!</v>
      </c>
      <c r="DP624">
        <v>281174</v>
      </c>
    </row>
    <row r="625" spans="115:120" x14ac:dyDescent="0.35">
      <c r="DK625" t="e">
        <f>#REF!</f>
        <v>#REF!</v>
      </c>
      <c r="DL625">
        <v>276935</v>
      </c>
      <c r="DO625" t="e">
        <f>#REF!</f>
        <v>#REF!</v>
      </c>
      <c r="DP625">
        <v>281175</v>
      </c>
    </row>
    <row r="626" spans="115:120" x14ac:dyDescent="0.35">
      <c r="DK626" t="e">
        <f>#REF!</f>
        <v>#REF!</v>
      </c>
      <c r="DL626">
        <v>276936</v>
      </c>
      <c r="DO626" t="e">
        <f>#REF!</f>
        <v>#REF!</v>
      </c>
      <c r="DP626">
        <v>281176</v>
      </c>
    </row>
    <row r="627" spans="115:120" x14ac:dyDescent="0.35">
      <c r="DK627" t="e">
        <f>#REF!</f>
        <v>#REF!</v>
      </c>
      <c r="DL627">
        <v>276937</v>
      </c>
      <c r="DO627" t="e">
        <f>#REF!</f>
        <v>#REF!</v>
      </c>
      <c r="DP627">
        <v>281177</v>
      </c>
    </row>
    <row r="628" spans="115:120" x14ac:dyDescent="0.35">
      <c r="DK628" t="e">
        <f>#REF!</f>
        <v>#REF!</v>
      </c>
      <c r="DL628">
        <v>276938</v>
      </c>
      <c r="DO628" t="e">
        <f>#REF!</f>
        <v>#REF!</v>
      </c>
      <c r="DP628">
        <v>281178</v>
      </c>
    </row>
    <row r="629" spans="115:120" x14ac:dyDescent="0.35">
      <c r="DK629" t="e">
        <f>#REF!</f>
        <v>#REF!</v>
      </c>
      <c r="DL629">
        <v>276939</v>
      </c>
      <c r="DO629" t="e">
        <f>#REF!</f>
        <v>#REF!</v>
      </c>
      <c r="DP629">
        <v>281179</v>
      </c>
    </row>
    <row r="630" spans="115:120" x14ac:dyDescent="0.35">
      <c r="DK630" t="e">
        <f>#REF!</f>
        <v>#REF!</v>
      </c>
      <c r="DL630">
        <v>276940</v>
      </c>
      <c r="DO630" t="e">
        <f>#REF!</f>
        <v>#REF!</v>
      </c>
      <c r="DP630">
        <v>281180</v>
      </c>
    </row>
    <row r="631" spans="115:120" x14ac:dyDescent="0.35">
      <c r="DK631" t="e">
        <f>#REF!</f>
        <v>#REF!</v>
      </c>
      <c r="DL631">
        <v>276941</v>
      </c>
      <c r="DO631" t="e">
        <f>#REF!</f>
        <v>#REF!</v>
      </c>
      <c r="DP631">
        <v>281181</v>
      </c>
    </row>
    <row r="632" spans="115:120" x14ac:dyDescent="0.35">
      <c r="DK632" t="e">
        <f>#REF!</f>
        <v>#REF!</v>
      </c>
      <c r="DL632">
        <v>276942</v>
      </c>
      <c r="DO632" t="e">
        <f>#REF!</f>
        <v>#REF!</v>
      </c>
      <c r="DP632">
        <v>281182</v>
      </c>
    </row>
    <row r="633" spans="115:120" x14ac:dyDescent="0.35">
      <c r="DK633" t="e">
        <f>#REF!</f>
        <v>#REF!</v>
      </c>
      <c r="DL633">
        <v>276943</v>
      </c>
      <c r="DO633" t="e">
        <f>#REF!</f>
        <v>#REF!</v>
      </c>
      <c r="DP633">
        <v>281183</v>
      </c>
    </row>
    <row r="634" spans="115:120" x14ac:dyDescent="0.35">
      <c r="DK634" t="e">
        <f>#REF!</f>
        <v>#REF!</v>
      </c>
      <c r="DL634">
        <v>276944</v>
      </c>
      <c r="DO634" t="e">
        <f>#REF!</f>
        <v>#REF!</v>
      </c>
      <c r="DP634">
        <v>281184</v>
      </c>
    </row>
    <row r="635" spans="115:120" x14ac:dyDescent="0.35">
      <c r="DK635" t="e">
        <f>#REF!</f>
        <v>#REF!</v>
      </c>
      <c r="DL635">
        <v>276945</v>
      </c>
      <c r="DO635" t="e">
        <f>#REF!</f>
        <v>#REF!</v>
      </c>
      <c r="DP635">
        <v>281185</v>
      </c>
    </row>
    <row r="636" spans="115:120" x14ac:dyDescent="0.35">
      <c r="DK636" t="e">
        <f>#REF!</f>
        <v>#REF!</v>
      </c>
      <c r="DL636">
        <v>276946</v>
      </c>
      <c r="DO636" t="e">
        <f>#REF!</f>
        <v>#REF!</v>
      </c>
      <c r="DP636">
        <v>281186</v>
      </c>
    </row>
    <row r="637" spans="115:120" x14ac:dyDescent="0.35">
      <c r="DK637" t="e">
        <f>#REF!</f>
        <v>#REF!</v>
      </c>
      <c r="DL637">
        <v>276947</v>
      </c>
      <c r="DO637" t="e">
        <f>#REF!</f>
        <v>#REF!</v>
      </c>
      <c r="DP637">
        <v>281187</v>
      </c>
    </row>
    <row r="638" spans="115:120" x14ac:dyDescent="0.35">
      <c r="DK638" t="e">
        <f>#REF!</f>
        <v>#REF!</v>
      </c>
      <c r="DL638">
        <v>276948</v>
      </c>
      <c r="DO638" t="e">
        <f>#REF!</f>
        <v>#REF!</v>
      </c>
      <c r="DP638">
        <v>281188</v>
      </c>
    </row>
    <row r="639" spans="115:120" x14ac:dyDescent="0.35">
      <c r="DK639" t="e">
        <f>#REF!</f>
        <v>#REF!</v>
      </c>
      <c r="DL639">
        <v>276949</v>
      </c>
      <c r="DO639" t="e">
        <f>#REF!</f>
        <v>#REF!</v>
      </c>
      <c r="DP639">
        <v>281189</v>
      </c>
    </row>
    <row r="640" spans="115:120" x14ac:dyDescent="0.35">
      <c r="DK640" t="e">
        <f>#REF!</f>
        <v>#REF!</v>
      </c>
      <c r="DL640">
        <v>276950</v>
      </c>
      <c r="DO640" t="e">
        <f>#REF!</f>
        <v>#REF!</v>
      </c>
      <c r="DP640">
        <v>281190</v>
      </c>
    </row>
    <row r="641" spans="115:120" x14ac:dyDescent="0.35">
      <c r="DK641" t="e">
        <f>#REF!</f>
        <v>#REF!</v>
      </c>
      <c r="DL641">
        <v>276951</v>
      </c>
      <c r="DO641" t="e">
        <f>#REF!</f>
        <v>#REF!</v>
      </c>
      <c r="DP641">
        <v>281191</v>
      </c>
    </row>
    <row r="642" spans="115:120" x14ac:dyDescent="0.35">
      <c r="DK642" t="e">
        <f>#REF!</f>
        <v>#REF!</v>
      </c>
      <c r="DL642">
        <v>276952</v>
      </c>
      <c r="DO642" t="e">
        <f>#REF!</f>
        <v>#REF!</v>
      </c>
      <c r="DP642">
        <v>281192</v>
      </c>
    </row>
    <row r="643" spans="115:120" x14ac:dyDescent="0.35">
      <c r="DK643" t="e">
        <f>#REF!</f>
        <v>#REF!</v>
      </c>
      <c r="DL643">
        <v>276953</v>
      </c>
      <c r="DO643" t="e">
        <f>#REF!</f>
        <v>#REF!</v>
      </c>
      <c r="DP643">
        <v>281193</v>
      </c>
    </row>
    <row r="644" spans="115:120" x14ac:dyDescent="0.35">
      <c r="DK644" t="e">
        <f>#REF!</f>
        <v>#REF!</v>
      </c>
      <c r="DL644">
        <v>276954</v>
      </c>
      <c r="DO644" t="e">
        <f>#REF!</f>
        <v>#REF!</v>
      </c>
      <c r="DP644">
        <v>281194</v>
      </c>
    </row>
    <row r="645" spans="115:120" x14ac:dyDescent="0.35">
      <c r="DK645" t="e">
        <f>#REF!</f>
        <v>#REF!</v>
      </c>
      <c r="DL645">
        <v>276955</v>
      </c>
      <c r="DO645" t="e">
        <f>#REF!</f>
        <v>#REF!</v>
      </c>
      <c r="DP645">
        <v>281195</v>
      </c>
    </row>
    <row r="646" spans="115:120" x14ac:dyDescent="0.35">
      <c r="DK646" t="e">
        <f>#REF!</f>
        <v>#REF!</v>
      </c>
      <c r="DL646">
        <v>276956</v>
      </c>
      <c r="DO646" t="e">
        <f>#REF!</f>
        <v>#REF!</v>
      </c>
      <c r="DP646">
        <v>281196</v>
      </c>
    </row>
    <row r="647" spans="115:120" x14ac:dyDescent="0.35">
      <c r="DK647" t="e">
        <f>#REF!</f>
        <v>#REF!</v>
      </c>
      <c r="DL647">
        <v>276957</v>
      </c>
      <c r="DO647" t="e">
        <f>#REF!</f>
        <v>#REF!</v>
      </c>
      <c r="DP647">
        <v>281197</v>
      </c>
    </row>
    <row r="648" spans="115:120" x14ac:dyDescent="0.35">
      <c r="DK648" t="e">
        <f>#REF!</f>
        <v>#REF!</v>
      </c>
      <c r="DL648">
        <v>276958</v>
      </c>
      <c r="DO648" t="e">
        <f>#REF!</f>
        <v>#REF!</v>
      </c>
      <c r="DP648">
        <v>281198</v>
      </c>
    </row>
    <row r="649" spans="115:120" x14ac:dyDescent="0.35">
      <c r="DK649" t="e">
        <f>#REF!</f>
        <v>#REF!</v>
      </c>
      <c r="DL649">
        <v>276959</v>
      </c>
      <c r="DO649" t="e">
        <f>#REF!</f>
        <v>#REF!</v>
      </c>
      <c r="DP649">
        <v>281199</v>
      </c>
    </row>
    <row r="650" spans="115:120" x14ac:dyDescent="0.35">
      <c r="DK650" t="e">
        <f>#REF!</f>
        <v>#REF!</v>
      </c>
      <c r="DL650">
        <v>276960</v>
      </c>
      <c r="DO650" t="e">
        <f>#REF!</f>
        <v>#REF!</v>
      </c>
      <c r="DP650">
        <v>281200</v>
      </c>
    </row>
    <row r="651" spans="115:120" x14ac:dyDescent="0.35">
      <c r="DK651" t="e">
        <f>#REF!</f>
        <v>#REF!</v>
      </c>
      <c r="DL651">
        <v>276961</v>
      </c>
      <c r="DO651" t="e">
        <f>#REF!</f>
        <v>#REF!</v>
      </c>
      <c r="DP651">
        <v>281201</v>
      </c>
    </row>
    <row r="652" spans="115:120" x14ac:dyDescent="0.35">
      <c r="DK652" t="e">
        <f>#REF!</f>
        <v>#REF!</v>
      </c>
      <c r="DL652">
        <v>276962</v>
      </c>
      <c r="DO652" t="e">
        <f>#REF!</f>
        <v>#REF!</v>
      </c>
      <c r="DP652">
        <v>281202</v>
      </c>
    </row>
    <row r="653" spans="115:120" x14ac:dyDescent="0.35">
      <c r="DK653" t="e">
        <f>#REF!</f>
        <v>#REF!</v>
      </c>
      <c r="DL653">
        <v>276963</v>
      </c>
      <c r="DO653" t="e">
        <f>#REF!</f>
        <v>#REF!</v>
      </c>
      <c r="DP653">
        <v>281203</v>
      </c>
    </row>
    <row r="654" spans="115:120" x14ac:dyDescent="0.35">
      <c r="DK654" t="e">
        <f>#REF!</f>
        <v>#REF!</v>
      </c>
      <c r="DL654">
        <v>276964</v>
      </c>
      <c r="DO654" t="e">
        <f>#REF!</f>
        <v>#REF!</v>
      </c>
      <c r="DP654">
        <v>281204</v>
      </c>
    </row>
    <row r="655" spans="115:120" x14ac:dyDescent="0.35">
      <c r="DK655" t="e">
        <f>#REF!</f>
        <v>#REF!</v>
      </c>
      <c r="DL655">
        <v>276965</v>
      </c>
      <c r="DO655" t="e">
        <f>#REF!</f>
        <v>#REF!</v>
      </c>
      <c r="DP655">
        <v>281205</v>
      </c>
    </row>
    <row r="656" spans="115:120" x14ac:dyDescent="0.35">
      <c r="DK656" t="e">
        <f>#REF!</f>
        <v>#REF!</v>
      </c>
      <c r="DL656">
        <v>276966</v>
      </c>
      <c r="DO656" t="e">
        <f>#REF!</f>
        <v>#REF!</v>
      </c>
      <c r="DP656">
        <v>281206</v>
      </c>
    </row>
    <row r="657" spans="115:120" x14ac:dyDescent="0.35">
      <c r="DK657" t="e">
        <f>#REF!</f>
        <v>#REF!</v>
      </c>
      <c r="DL657">
        <v>276967</v>
      </c>
      <c r="DO657" t="e">
        <f>#REF!</f>
        <v>#REF!</v>
      </c>
      <c r="DP657">
        <v>281207</v>
      </c>
    </row>
    <row r="658" spans="115:120" x14ac:dyDescent="0.35">
      <c r="DK658" t="e">
        <f>#REF!</f>
        <v>#REF!</v>
      </c>
      <c r="DL658">
        <v>276968</v>
      </c>
      <c r="DO658" t="e">
        <f>#REF!</f>
        <v>#REF!</v>
      </c>
      <c r="DP658">
        <v>281208</v>
      </c>
    </row>
    <row r="659" spans="115:120" x14ac:dyDescent="0.35">
      <c r="DK659" t="e">
        <f>#REF!</f>
        <v>#REF!</v>
      </c>
      <c r="DL659">
        <v>276969</v>
      </c>
      <c r="DO659" t="e">
        <f>#REF!</f>
        <v>#REF!</v>
      </c>
      <c r="DP659">
        <v>281209</v>
      </c>
    </row>
    <row r="660" spans="115:120" x14ac:dyDescent="0.35">
      <c r="DK660" t="e">
        <f>#REF!</f>
        <v>#REF!</v>
      </c>
      <c r="DL660">
        <v>276970</v>
      </c>
      <c r="DO660" t="e">
        <f>#REF!</f>
        <v>#REF!</v>
      </c>
      <c r="DP660">
        <v>281210</v>
      </c>
    </row>
    <row r="661" spans="115:120" x14ac:dyDescent="0.35">
      <c r="DK661" t="e">
        <f>#REF!</f>
        <v>#REF!</v>
      </c>
      <c r="DL661">
        <v>276971</v>
      </c>
      <c r="DO661" t="e">
        <f>#REF!</f>
        <v>#REF!</v>
      </c>
      <c r="DP661">
        <v>281211</v>
      </c>
    </row>
    <row r="662" spans="115:120" x14ac:dyDescent="0.35">
      <c r="DK662" t="e">
        <f>#REF!</f>
        <v>#REF!</v>
      </c>
      <c r="DL662">
        <v>276972</v>
      </c>
      <c r="DO662" t="e">
        <f>#REF!</f>
        <v>#REF!</v>
      </c>
      <c r="DP662">
        <v>281212</v>
      </c>
    </row>
    <row r="663" spans="115:120" x14ac:dyDescent="0.35">
      <c r="DK663" t="e">
        <f>#REF!</f>
        <v>#REF!</v>
      </c>
      <c r="DL663">
        <v>276973</v>
      </c>
      <c r="DO663" t="e">
        <f>#REF!</f>
        <v>#REF!</v>
      </c>
      <c r="DP663">
        <v>281213</v>
      </c>
    </row>
    <row r="664" spans="115:120" x14ac:dyDescent="0.35">
      <c r="DK664" t="e">
        <f>#REF!</f>
        <v>#REF!</v>
      </c>
      <c r="DL664">
        <v>276974</v>
      </c>
      <c r="DO664" t="e">
        <f>#REF!</f>
        <v>#REF!</v>
      </c>
      <c r="DP664">
        <v>281214</v>
      </c>
    </row>
    <row r="665" spans="115:120" x14ac:dyDescent="0.35">
      <c r="DK665" t="e">
        <f>#REF!</f>
        <v>#REF!</v>
      </c>
      <c r="DL665">
        <v>276975</v>
      </c>
      <c r="DO665" t="e">
        <f>#REF!</f>
        <v>#REF!</v>
      </c>
      <c r="DP665">
        <v>281215</v>
      </c>
    </row>
    <row r="666" spans="115:120" x14ac:dyDescent="0.35">
      <c r="DK666" t="e">
        <f>#REF!</f>
        <v>#REF!</v>
      </c>
      <c r="DL666">
        <v>276976</v>
      </c>
      <c r="DO666" t="e">
        <f>#REF!</f>
        <v>#REF!</v>
      </c>
      <c r="DP666">
        <v>281216</v>
      </c>
    </row>
    <row r="667" spans="115:120" x14ac:dyDescent="0.35">
      <c r="DK667" t="e">
        <f>#REF!</f>
        <v>#REF!</v>
      </c>
      <c r="DL667">
        <v>276977</v>
      </c>
      <c r="DO667" t="e">
        <f>#REF!</f>
        <v>#REF!</v>
      </c>
      <c r="DP667">
        <v>281217</v>
      </c>
    </row>
    <row r="668" spans="115:120" x14ac:dyDescent="0.35">
      <c r="DK668" t="e">
        <f>#REF!</f>
        <v>#REF!</v>
      </c>
      <c r="DL668">
        <v>276978</v>
      </c>
      <c r="DO668" t="e">
        <f>#REF!</f>
        <v>#REF!</v>
      </c>
      <c r="DP668">
        <v>281218</v>
      </c>
    </row>
    <row r="669" spans="115:120" x14ac:dyDescent="0.35">
      <c r="DK669" t="e">
        <f>#REF!</f>
        <v>#REF!</v>
      </c>
      <c r="DL669">
        <v>276979</v>
      </c>
      <c r="DO669" t="e">
        <f>#REF!</f>
        <v>#REF!</v>
      </c>
      <c r="DP669">
        <v>281219</v>
      </c>
    </row>
    <row r="670" spans="115:120" x14ac:dyDescent="0.35">
      <c r="DK670" t="e">
        <f>#REF!</f>
        <v>#REF!</v>
      </c>
      <c r="DL670">
        <v>276980</v>
      </c>
      <c r="DO670" t="e">
        <f>#REF!</f>
        <v>#REF!</v>
      </c>
      <c r="DP670">
        <v>281220</v>
      </c>
    </row>
    <row r="671" spans="115:120" x14ac:dyDescent="0.35">
      <c r="DK671" t="e">
        <f>#REF!</f>
        <v>#REF!</v>
      </c>
      <c r="DL671">
        <v>276981</v>
      </c>
      <c r="DO671" t="e">
        <f>#REF!</f>
        <v>#REF!</v>
      </c>
      <c r="DP671">
        <v>281221</v>
      </c>
    </row>
    <row r="672" spans="115:120" x14ac:dyDescent="0.35">
      <c r="DK672" t="e">
        <f>#REF!</f>
        <v>#REF!</v>
      </c>
      <c r="DL672">
        <v>276982</v>
      </c>
      <c r="DO672" t="e">
        <f>#REF!</f>
        <v>#REF!</v>
      </c>
      <c r="DP672">
        <v>281222</v>
      </c>
    </row>
    <row r="673" spans="115:120" x14ac:dyDescent="0.35">
      <c r="DK673" t="e">
        <f>#REF!</f>
        <v>#REF!</v>
      </c>
      <c r="DL673">
        <v>276983</v>
      </c>
      <c r="DO673" t="e">
        <f>#REF!</f>
        <v>#REF!</v>
      </c>
      <c r="DP673">
        <v>281223</v>
      </c>
    </row>
    <row r="674" spans="115:120" x14ac:dyDescent="0.35">
      <c r="DK674" t="e">
        <f>#REF!</f>
        <v>#REF!</v>
      </c>
      <c r="DL674">
        <v>276984</v>
      </c>
      <c r="DO674" t="e">
        <f>#REF!</f>
        <v>#REF!</v>
      </c>
      <c r="DP674">
        <v>281224</v>
      </c>
    </row>
    <row r="675" spans="115:120" x14ac:dyDescent="0.35">
      <c r="DK675" t="e">
        <f>#REF!</f>
        <v>#REF!</v>
      </c>
      <c r="DL675">
        <v>276985</v>
      </c>
      <c r="DO675" t="e">
        <f>#REF!</f>
        <v>#REF!</v>
      </c>
      <c r="DP675">
        <v>281225</v>
      </c>
    </row>
    <row r="676" spans="115:120" x14ac:dyDescent="0.35">
      <c r="DK676" t="e">
        <f>#REF!</f>
        <v>#REF!</v>
      </c>
      <c r="DL676">
        <v>276986</v>
      </c>
      <c r="DO676" t="e">
        <f>#REF!</f>
        <v>#REF!</v>
      </c>
      <c r="DP676">
        <v>281226</v>
      </c>
    </row>
    <row r="677" spans="115:120" x14ac:dyDescent="0.35">
      <c r="DK677" t="e">
        <f>#REF!</f>
        <v>#REF!</v>
      </c>
      <c r="DL677">
        <v>276987</v>
      </c>
      <c r="DO677" t="e">
        <f>#REF!</f>
        <v>#REF!</v>
      </c>
      <c r="DP677">
        <v>281227</v>
      </c>
    </row>
    <row r="678" spans="115:120" x14ac:dyDescent="0.35">
      <c r="DK678" t="e">
        <f>#REF!</f>
        <v>#REF!</v>
      </c>
      <c r="DL678">
        <v>276988</v>
      </c>
      <c r="DO678" t="e">
        <f>#REF!</f>
        <v>#REF!</v>
      </c>
      <c r="DP678">
        <v>281228</v>
      </c>
    </row>
    <row r="679" spans="115:120" x14ac:dyDescent="0.35">
      <c r="DK679" t="e">
        <f>#REF!</f>
        <v>#REF!</v>
      </c>
      <c r="DL679">
        <v>276989</v>
      </c>
      <c r="DO679" t="e">
        <f>#REF!</f>
        <v>#REF!</v>
      </c>
      <c r="DP679">
        <v>281229</v>
      </c>
    </row>
    <row r="680" spans="115:120" x14ac:dyDescent="0.35">
      <c r="DK680" t="e">
        <f>#REF!</f>
        <v>#REF!</v>
      </c>
      <c r="DL680">
        <v>276990</v>
      </c>
      <c r="DO680" t="e">
        <f>#REF!</f>
        <v>#REF!</v>
      </c>
      <c r="DP680">
        <v>281230</v>
      </c>
    </row>
    <row r="681" spans="115:120" x14ac:dyDescent="0.35">
      <c r="DK681" t="e">
        <f>#REF!</f>
        <v>#REF!</v>
      </c>
      <c r="DL681">
        <v>276991</v>
      </c>
      <c r="DO681" t="e">
        <f>#REF!</f>
        <v>#REF!</v>
      </c>
      <c r="DP681">
        <v>281231</v>
      </c>
    </row>
    <row r="682" spans="115:120" x14ac:dyDescent="0.35">
      <c r="DK682" t="e">
        <f>#REF!</f>
        <v>#REF!</v>
      </c>
      <c r="DL682">
        <v>276992</v>
      </c>
      <c r="DO682" t="e">
        <f>#REF!</f>
        <v>#REF!</v>
      </c>
      <c r="DP682">
        <v>281232</v>
      </c>
    </row>
    <row r="683" spans="115:120" x14ac:dyDescent="0.35">
      <c r="DK683" t="e">
        <f>#REF!</f>
        <v>#REF!</v>
      </c>
      <c r="DL683">
        <v>276993</v>
      </c>
      <c r="DO683" t="e">
        <f>#REF!</f>
        <v>#REF!</v>
      </c>
      <c r="DP683">
        <v>281233</v>
      </c>
    </row>
    <row r="684" spans="115:120" x14ac:dyDescent="0.35">
      <c r="DK684" t="e">
        <f>#REF!</f>
        <v>#REF!</v>
      </c>
      <c r="DL684">
        <v>276994</v>
      </c>
      <c r="DO684" t="e">
        <f>#REF!</f>
        <v>#REF!</v>
      </c>
      <c r="DP684">
        <v>281234</v>
      </c>
    </row>
    <row r="685" spans="115:120" x14ac:dyDescent="0.35">
      <c r="DK685" t="e">
        <f>#REF!</f>
        <v>#REF!</v>
      </c>
      <c r="DL685">
        <v>276995</v>
      </c>
      <c r="DO685" t="e">
        <f>#REF!</f>
        <v>#REF!</v>
      </c>
      <c r="DP685">
        <v>281235</v>
      </c>
    </row>
    <row r="686" spans="115:120" x14ac:dyDescent="0.35">
      <c r="DK686" t="e">
        <f>#REF!</f>
        <v>#REF!</v>
      </c>
      <c r="DL686">
        <v>276996</v>
      </c>
      <c r="DO686" t="e">
        <f>#REF!</f>
        <v>#REF!</v>
      </c>
      <c r="DP686">
        <v>281236</v>
      </c>
    </row>
    <row r="687" spans="115:120" x14ac:dyDescent="0.35">
      <c r="DK687" t="e">
        <f>#REF!</f>
        <v>#REF!</v>
      </c>
      <c r="DL687">
        <v>276997</v>
      </c>
      <c r="DO687" t="e">
        <f>#REF!</f>
        <v>#REF!</v>
      </c>
      <c r="DP687">
        <v>281237</v>
      </c>
    </row>
    <row r="688" spans="115:120" x14ac:dyDescent="0.35">
      <c r="DK688" t="e">
        <f>#REF!</f>
        <v>#REF!</v>
      </c>
      <c r="DL688">
        <v>276998</v>
      </c>
      <c r="DO688" t="e">
        <f>#REF!</f>
        <v>#REF!</v>
      </c>
      <c r="DP688">
        <v>281238</v>
      </c>
    </row>
    <row r="689" spans="115:120" x14ac:dyDescent="0.35">
      <c r="DK689" t="e">
        <f>#REF!</f>
        <v>#REF!</v>
      </c>
      <c r="DL689">
        <v>276999</v>
      </c>
      <c r="DO689" t="e">
        <f>#REF!</f>
        <v>#REF!</v>
      </c>
      <c r="DP689">
        <v>281239</v>
      </c>
    </row>
    <row r="690" spans="115:120" x14ac:dyDescent="0.35">
      <c r="DK690" t="e">
        <f>#REF!</f>
        <v>#REF!</v>
      </c>
      <c r="DL690">
        <v>277000</v>
      </c>
      <c r="DO690" t="e">
        <f>#REF!</f>
        <v>#REF!</v>
      </c>
      <c r="DP690">
        <v>281240</v>
      </c>
    </row>
    <row r="691" spans="115:120" x14ac:dyDescent="0.35">
      <c r="DK691" t="e">
        <f>#REF!</f>
        <v>#REF!</v>
      </c>
      <c r="DL691">
        <v>277001</v>
      </c>
      <c r="DO691" t="e">
        <f>#REF!</f>
        <v>#REF!</v>
      </c>
      <c r="DP691">
        <v>281241</v>
      </c>
    </row>
    <row r="692" spans="115:120" x14ac:dyDescent="0.35">
      <c r="DK692" t="e">
        <f>#REF!</f>
        <v>#REF!</v>
      </c>
      <c r="DL692">
        <v>277002</v>
      </c>
      <c r="DO692" t="e">
        <f>#REF!</f>
        <v>#REF!</v>
      </c>
      <c r="DP692">
        <v>281242</v>
      </c>
    </row>
    <row r="693" spans="115:120" x14ac:dyDescent="0.35">
      <c r="DK693" t="e">
        <f>#REF!</f>
        <v>#REF!</v>
      </c>
      <c r="DL693">
        <v>277003</v>
      </c>
      <c r="DO693" t="e">
        <f>#REF!</f>
        <v>#REF!</v>
      </c>
      <c r="DP693">
        <v>281243</v>
      </c>
    </row>
    <row r="694" spans="115:120" x14ac:dyDescent="0.35">
      <c r="DK694" t="e">
        <f>#REF!</f>
        <v>#REF!</v>
      </c>
      <c r="DL694">
        <v>277004</v>
      </c>
      <c r="DO694" t="e">
        <f>#REF!</f>
        <v>#REF!</v>
      </c>
      <c r="DP694">
        <v>281244</v>
      </c>
    </row>
    <row r="695" spans="115:120" x14ac:dyDescent="0.35">
      <c r="DK695" t="e">
        <f>#REF!</f>
        <v>#REF!</v>
      </c>
      <c r="DL695">
        <v>277005</v>
      </c>
      <c r="DO695" t="e">
        <f>#REF!</f>
        <v>#REF!</v>
      </c>
      <c r="DP695">
        <v>281245</v>
      </c>
    </row>
    <row r="696" spans="115:120" x14ac:dyDescent="0.35">
      <c r="DK696" t="e">
        <f>#REF!</f>
        <v>#REF!</v>
      </c>
      <c r="DL696">
        <v>277006</v>
      </c>
      <c r="DO696" t="e">
        <f>#REF!</f>
        <v>#REF!</v>
      </c>
      <c r="DP696">
        <v>281246</v>
      </c>
    </row>
    <row r="697" spans="115:120" x14ac:dyDescent="0.35">
      <c r="DK697" t="e">
        <f>#REF!</f>
        <v>#REF!</v>
      </c>
      <c r="DL697">
        <v>277007</v>
      </c>
      <c r="DO697" t="e">
        <f>#REF!</f>
        <v>#REF!</v>
      </c>
      <c r="DP697">
        <v>281247</v>
      </c>
    </row>
    <row r="698" spans="115:120" x14ac:dyDescent="0.35">
      <c r="DK698" t="e">
        <f>#REF!</f>
        <v>#REF!</v>
      </c>
      <c r="DL698">
        <v>277008</v>
      </c>
      <c r="DO698" t="e">
        <f>#REF!</f>
        <v>#REF!</v>
      </c>
      <c r="DP698">
        <v>281248</v>
      </c>
    </row>
    <row r="699" spans="115:120" x14ac:dyDescent="0.35">
      <c r="DK699" t="e">
        <f>#REF!</f>
        <v>#REF!</v>
      </c>
      <c r="DL699">
        <v>277009</v>
      </c>
      <c r="DO699" t="e">
        <f>#REF!</f>
        <v>#REF!</v>
      </c>
      <c r="DP699">
        <v>281249</v>
      </c>
    </row>
    <row r="700" spans="115:120" x14ac:dyDescent="0.35">
      <c r="DK700" t="e">
        <f>#REF!</f>
        <v>#REF!</v>
      </c>
      <c r="DL700">
        <v>277010</v>
      </c>
      <c r="DO700" t="e">
        <f>#REF!</f>
        <v>#REF!</v>
      </c>
      <c r="DP700">
        <v>281250</v>
      </c>
    </row>
    <row r="701" spans="115:120" x14ac:dyDescent="0.35">
      <c r="DK701" t="e">
        <f>#REF!</f>
        <v>#REF!</v>
      </c>
      <c r="DL701">
        <v>277011</v>
      </c>
      <c r="DO701" t="e">
        <f>#REF!</f>
        <v>#REF!</v>
      </c>
      <c r="DP701">
        <v>281251</v>
      </c>
    </row>
    <row r="702" spans="115:120" x14ac:dyDescent="0.35">
      <c r="DK702" t="e">
        <f>#REF!</f>
        <v>#REF!</v>
      </c>
      <c r="DL702">
        <v>277012</v>
      </c>
      <c r="DO702" t="e">
        <f>#REF!</f>
        <v>#REF!</v>
      </c>
      <c r="DP702">
        <v>281252</v>
      </c>
    </row>
    <row r="703" spans="115:120" x14ac:dyDescent="0.35">
      <c r="DK703" t="e">
        <f>#REF!</f>
        <v>#REF!</v>
      </c>
      <c r="DL703">
        <v>277013</v>
      </c>
      <c r="DO703" t="e">
        <f>#REF!</f>
        <v>#REF!</v>
      </c>
      <c r="DP703">
        <v>281253</v>
      </c>
    </row>
    <row r="704" spans="115:120" x14ac:dyDescent="0.35">
      <c r="DK704" t="e">
        <f>#REF!</f>
        <v>#REF!</v>
      </c>
      <c r="DL704">
        <v>277014</v>
      </c>
      <c r="DO704" t="e">
        <f>#REF!</f>
        <v>#REF!</v>
      </c>
      <c r="DP704">
        <v>281254</v>
      </c>
    </row>
    <row r="705" spans="115:120" x14ac:dyDescent="0.35">
      <c r="DK705" t="e">
        <f>#REF!</f>
        <v>#REF!</v>
      </c>
      <c r="DL705">
        <v>277015</v>
      </c>
      <c r="DO705" t="e">
        <f>#REF!</f>
        <v>#REF!</v>
      </c>
      <c r="DP705">
        <v>281255</v>
      </c>
    </row>
    <row r="706" spans="115:120" x14ac:dyDescent="0.35">
      <c r="DK706" t="e">
        <f>#REF!</f>
        <v>#REF!</v>
      </c>
      <c r="DL706">
        <v>277016</v>
      </c>
      <c r="DO706" t="e">
        <f>#REF!</f>
        <v>#REF!</v>
      </c>
      <c r="DP706">
        <v>281256</v>
      </c>
    </row>
    <row r="707" spans="115:120" x14ac:dyDescent="0.35">
      <c r="DK707" t="e">
        <f>#REF!</f>
        <v>#REF!</v>
      </c>
      <c r="DL707">
        <v>277017</v>
      </c>
      <c r="DO707" t="e">
        <f>#REF!</f>
        <v>#REF!</v>
      </c>
      <c r="DP707">
        <v>281257</v>
      </c>
    </row>
    <row r="708" spans="115:120" x14ac:dyDescent="0.35">
      <c r="DK708" t="e">
        <f>#REF!</f>
        <v>#REF!</v>
      </c>
      <c r="DL708">
        <v>277018</v>
      </c>
      <c r="DO708" t="e">
        <f>#REF!</f>
        <v>#REF!</v>
      </c>
      <c r="DP708">
        <v>281258</v>
      </c>
    </row>
    <row r="709" spans="115:120" x14ac:dyDescent="0.35">
      <c r="DK709" t="e">
        <f>#REF!</f>
        <v>#REF!</v>
      </c>
      <c r="DL709">
        <v>277019</v>
      </c>
      <c r="DO709" t="e">
        <f>#REF!</f>
        <v>#REF!</v>
      </c>
      <c r="DP709">
        <v>281259</v>
      </c>
    </row>
    <row r="710" spans="115:120" x14ac:dyDescent="0.35">
      <c r="DK710" t="e">
        <f>#REF!</f>
        <v>#REF!</v>
      </c>
      <c r="DL710">
        <v>277020</v>
      </c>
      <c r="DO710" t="e">
        <f>#REF!</f>
        <v>#REF!</v>
      </c>
      <c r="DP710">
        <v>281260</v>
      </c>
    </row>
    <row r="711" spans="115:120" x14ac:dyDescent="0.35">
      <c r="DK711" t="e">
        <f>#REF!</f>
        <v>#REF!</v>
      </c>
      <c r="DL711">
        <v>277021</v>
      </c>
      <c r="DO711" t="e">
        <f>#REF!</f>
        <v>#REF!</v>
      </c>
      <c r="DP711">
        <v>281261</v>
      </c>
    </row>
    <row r="712" spans="115:120" x14ac:dyDescent="0.35">
      <c r="DK712" t="e">
        <f>#REF!</f>
        <v>#REF!</v>
      </c>
      <c r="DL712">
        <v>277022</v>
      </c>
      <c r="DO712" t="e">
        <f>#REF!</f>
        <v>#REF!</v>
      </c>
      <c r="DP712">
        <v>281262</v>
      </c>
    </row>
    <row r="713" spans="115:120" x14ac:dyDescent="0.35">
      <c r="DK713" t="e">
        <f>#REF!</f>
        <v>#REF!</v>
      </c>
      <c r="DL713">
        <v>277023</v>
      </c>
      <c r="DO713" t="e">
        <f>#REF!</f>
        <v>#REF!</v>
      </c>
      <c r="DP713">
        <v>281263</v>
      </c>
    </row>
    <row r="714" spans="115:120" x14ac:dyDescent="0.35">
      <c r="DK714" t="e">
        <f>#REF!</f>
        <v>#REF!</v>
      </c>
      <c r="DL714">
        <v>277024</v>
      </c>
      <c r="DO714" t="e">
        <f>#REF!</f>
        <v>#REF!</v>
      </c>
      <c r="DP714">
        <v>281264</v>
      </c>
    </row>
    <row r="715" spans="115:120" x14ac:dyDescent="0.35">
      <c r="DK715" t="e">
        <f>#REF!</f>
        <v>#REF!</v>
      </c>
      <c r="DL715">
        <v>277025</v>
      </c>
      <c r="DO715" t="e">
        <f>#REF!</f>
        <v>#REF!</v>
      </c>
      <c r="DP715">
        <v>281265</v>
      </c>
    </row>
    <row r="716" spans="115:120" x14ac:dyDescent="0.35">
      <c r="DK716" t="e">
        <f>#REF!</f>
        <v>#REF!</v>
      </c>
      <c r="DL716">
        <v>277026</v>
      </c>
      <c r="DO716" t="e">
        <f>#REF!</f>
        <v>#REF!</v>
      </c>
      <c r="DP716">
        <v>281266</v>
      </c>
    </row>
    <row r="717" spans="115:120" x14ac:dyDescent="0.35">
      <c r="DK717" t="e">
        <f>#REF!</f>
        <v>#REF!</v>
      </c>
      <c r="DL717">
        <v>277027</v>
      </c>
      <c r="DO717" t="e">
        <f>#REF!</f>
        <v>#REF!</v>
      </c>
      <c r="DP717">
        <v>281267</v>
      </c>
    </row>
    <row r="718" spans="115:120" x14ac:dyDescent="0.35">
      <c r="DK718" t="e">
        <f>#REF!</f>
        <v>#REF!</v>
      </c>
      <c r="DL718">
        <v>277028</v>
      </c>
      <c r="DO718" t="e">
        <f>#REF!</f>
        <v>#REF!</v>
      </c>
      <c r="DP718">
        <v>281268</v>
      </c>
    </row>
    <row r="719" spans="115:120" x14ac:dyDescent="0.35">
      <c r="DK719" t="e">
        <f>#REF!</f>
        <v>#REF!</v>
      </c>
      <c r="DL719">
        <v>277029</v>
      </c>
      <c r="DO719" t="e">
        <f>#REF!</f>
        <v>#REF!</v>
      </c>
      <c r="DP719">
        <v>281269</v>
      </c>
    </row>
    <row r="720" spans="115:120" x14ac:dyDescent="0.35">
      <c r="DK720" t="e">
        <f>#REF!</f>
        <v>#REF!</v>
      </c>
      <c r="DL720">
        <v>277030</v>
      </c>
      <c r="DO720" t="e">
        <f>#REF!</f>
        <v>#REF!</v>
      </c>
      <c r="DP720">
        <v>281270</v>
      </c>
    </row>
    <row r="721" spans="115:120" x14ac:dyDescent="0.35">
      <c r="DK721" t="e">
        <f>#REF!</f>
        <v>#REF!</v>
      </c>
      <c r="DL721">
        <v>277031</v>
      </c>
      <c r="DO721" t="e">
        <f>#REF!</f>
        <v>#REF!</v>
      </c>
      <c r="DP721">
        <v>281271</v>
      </c>
    </row>
    <row r="722" spans="115:120" x14ac:dyDescent="0.35">
      <c r="DK722" t="e">
        <f>#REF!</f>
        <v>#REF!</v>
      </c>
      <c r="DL722">
        <v>277032</v>
      </c>
      <c r="DO722" t="e">
        <f>#REF!</f>
        <v>#REF!</v>
      </c>
      <c r="DP722">
        <v>281272</v>
      </c>
    </row>
    <row r="723" spans="115:120" x14ac:dyDescent="0.35">
      <c r="DK723" t="e">
        <f>#REF!</f>
        <v>#REF!</v>
      </c>
      <c r="DL723">
        <v>277033</v>
      </c>
      <c r="DO723" t="e">
        <f>#REF!</f>
        <v>#REF!</v>
      </c>
      <c r="DP723">
        <v>281273</v>
      </c>
    </row>
    <row r="724" spans="115:120" x14ac:dyDescent="0.35">
      <c r="DK724" t="e">
        <f>#REF!</f>
        <v>#REF!</v>
      </c>
      <c r="DL724">
        <v>277034</v>
      </c>
      <c r="DO724" t="e">
        <f>#REF!</f>
        <v>#REF!</v>
      </c>
      <c r="DP724">
        <v>281274</v>
      </c>
    </row>
    <row r="725" spans="115:120" x14ac:dyDescent="0.35">
      <c r="DK725" t="e">
        <f>#REF!</f>
        <v>#REF!</v>
      </c>
      <c r="DL725">
        <v>277035</v>
      </c>
      <c r="DO725" t="e">
        <f>#REF!</f>
        <v>#REF!</v>
      </c>
      <c r="DP725">
        <v>281275</v>
      </c>
    </row>
    <row r="726" spans="115:120" x14ac:dyDescent="0.35">
      <c r="DK726" t="e">
        <f>#REF!</f>
        <v>#REF!</v>
      </c>
      <c r="DL726">
        <v>277036</v>
      </c>
      <c r="DO726" t="e">
        <f>#REF!</f>
        <v>#REF!</v>
      </c>
      <c r="DP726">
        <v>281276</v>
      </c>
    </row>
    <row r="727" spans="115:120" x14ac:dyDescent="0.35">
      <c r="DK727" t="e">
        <f>#REF!</f>
        <v>#REF!</v>
      </c>
      <c r="DL727">
        <v>277037</v>
      </c>
      <c r="DO727" t="e">
        <f>#REF!</f>
        <v>#REF!</v>
      </c>
      <c r="DP727">
        <v>281277</v>
      </c>
    </row>
    <row r="728" spans="115:120" x14ac:dyDescent="0.35">
      <c r="DK728" t="e">
        <f>#REF!</f>
        <v>#REF!</v>
      </c>
      <c r="DL728">
        <v>277038</v>
      </c>
      <c r="DO728" t="e">
        <f>#REF!</f>
        <v>#REF!</v>
      </c>
      <c r="DP728">
        <v>281278</v>
      </c>
    </row>
    <row r="729" spans="115:120" x14ac:dyDescent="0.35">
      <c r="DK729" t="e">
        <f>#REF!</f>
        <v>#REF!</v>
      </c>
      <c r="DL729">
        <v>277039</v>
      </c>
      <c r="DO729" t="e">
        <f>#REF!</f>
        <v>#REF!</v>
      </c>
      <c r="DP729">
        <v>281279</v>
      </c>
    </row>
    <row r="730" spans="115:120" x14ac:dyDescent="0.35">
      <c r="DK730" t="e">
        <f>#REF!</f>
        <v>#REF!</v>
      </c>
      <c r="DL730">
        <v>277040</v>
      </c>
      <c r="DO730" t="e">
        <f>#REF!</f>
        <v>#REF!</v>
      </c>
      <c r="DP730">
        <v>281280</v>
      </c>
    </row>
    <row r="731" spans="115:120" x14ac:dyDescent="0.35">
      <c r="DK731" t="e">
        <f>#REF!</f>
        <v>#REF!</v>
      </c>
      <c r="DL731">
        <v>277041</v>
      </c>
      <c r="DO731" t="e">
        <f>#REF!</f>
        <v>#REF!</v>
      </c>
      <c r="DP731">
        <v>281281</v>
      </c>
    </row>
    <row r="732" spans="115:120" x14ac:dyDescent="0.35">
      <c r="DK732" t="e">
        <f>#REF!</f>
        <v>#REF!</v>
      </c>
      <c r="DL732">
        <v>277042</v>
      </c>
      <c r="DO732" t="e">
        <f>#REF!</f>
        <v>#REF!</v>
      </c>
      <c r="DP732">
        <v>281282</v>
      </c>
    </row>
    <row r="733" spans="115:120" x14ac:dyDescent="0.35">
      <c r="DK733" t="e">
        <f>#REF!</f>
        <v>#REF!</v>
      </c>
      <c r="DL733">
        <v>277043</v>
      </c>
      <c r="DO733" t="e">
        <f>#REF!</f>
        <v>#REF!</v>
      </c>
      <c r="DP733">
        <v>281283</v>
      </c>
    </row>
    <row r="734" spans="115:120" x14ac:dyDescent="0.35">
      <c r="DK734" t="e">
        <f>#REF!</f>
        <v>#REF!</v>
      </c>
      <c r="DL734">
        <v>277044</v>
      </c>
      <c r="DO734" t="e">
        <f>#REF!</f>
        <v>#REF!</v>
      </c>
      <c r="DP734">
        <v>281284</v>
      </c>
    </row>
    <row r="735" spans="115:120" x14ac:dyDescent="0.35">
      <c r="DK735" t="e">
        <f>#REF!</f>
        <v>#REF!</v>
      </c>
      <c r="DL735">
        <v>277045</v>
      </c>
      <c r="DO735" t="e">
        <f>#REF!</f>
        <v>#REF!</v>
      </c>
      <c r="DP735">
        <v>281285</v>
      </c>
    </row>
    <row r="736" spans="115:120" x14ac:dyDescent="0.35">
      <c r="DK736" t="e">
        <f>#REF!</f>
        <v>#REF!</v>
      </c>
      <c r="DL736">
        <v>277046</v>
      </c>
      <c r="DO736" t="e">
        <f>#REF!</f>
        <v>#REF!</v>
      </c>
      <c r="DP736">
        <v>281286</v>
      </c>
    </row>
    <row r="737" spans="115:120" x14ac:dyDescent="0.35">
      <c r="DK737" t="e">
        <f>#REF!</f>
        <v>#REF!</v>
      </c>
      <c r="DL737">
        <v>277047</v>
      </c>
      <c r="DO737" t="e">
        <f>#REF!</f>
        <v>#REF!</v>
      </c>
      <c r="DP737">
        <v>281287</v>
      </c>
    </row>
    <row r="738" spans="115:120" x14ac:dyDescent="0.35">
      <c r="DK738" t="e">
        <f>#REF!</f>
        <v>#REF!</v>
      </c>
      <c r="DL738">
        <v>277048</v>
      </c>
      <c r="DO738" t="e">
        <f>#REF!</f>
        <v>#REF!</v>
      </c>
      <c r="DP738">
        <v>281288</v>
      </c>
    </row>
    <row r="739" spans="115:120" x14ac:dyDescent="0.35">
      <c r="DK739" t="e">
        <f>#REF!</f>
        <v>#REF!</v>
      </c>
      <c r="DL739">
        <v>277049</v>
      </c>
      <c r="DO739" t="e">
        <f>#REF!</f>
        <v>#REF!</v>
      </c>
      <c r="DP739">
        <v>281289</v>
      </c>
    </row>
    <row r="740" spans="115:120" x14ac:dyDescent="0.35">
      <c r="DK740" t="e">
        <f>#REF!</f>
        <v>#REF!</v>
      </c>
      <c r="DL740">
        <v>277050</v>
      </c>
      <c r="DO740" t="e">
        <f>#REF!</f>
        <v>#REF!</v>
      </c>
      <c r="DP740">
        <v>281290</v>
      </c>
    </row>
    <row r="741" spans="115:120" x14ac:dyDescent="0.35">
      <c r="DK741" t="e">
        <f>#REF!</f>
        <v>#REF!</v>
      </c>
      <c r="DL741">
        <v>277051</v>
      </c>
      <c r="DO741" t="e">
        <f>#REF!</f>
        <v>#REF!</v>
      </c>
      <c r="DP741">
        <v>281291</v>
      </c>
    </row>
    <row r="742" spans="115:120" x14ac:dyDescent="0.35">
      <c r="DK742" t="e">
        <f>#REF!</f>
        <v>#REF!</v>
      </c>
      <c r="DL742">
        <v>277052</v>
      </c>
      <c r="DO742" t="e">
        <f>#REF!</f>
        <v>#REF!</v>
      </c>
      <c r="DP742">
        <v>281292</v>
      </c>
    </row>
    <row r="743" spans="115:120" x14ac:dyDescent="0.35">
      <c r="DK743" t="e">
        <f>#REF!</f>
        <v>#REF!</v>
      </c>
      <c r="DL743">
        <v>277053</v>
      </c>
      <c r="DO743" t="e">
        <f>#REF!</f>
        <v>#REF!</v>
      </c>
      <c r="DP743">
        <v>281293</v>
      </c>
    </row>
    <row r="744" spans="115:120" x14ac:dyDescent="0.35">
      <c r="DK744" t="e">
        <f>#REF!</f>
        <v>#REF!</v>
      </c>
      <c r="DL744">
        <v>277054</v>
      </c>
      <c r="DO744" t="e">
        <f>#REF!</f>
        <v>#REF!</v>
      </c>
      <c r="DP744">
        <v>281294</v>
      </c>
    </row>
    <row r="745" spans="115:120" x14ac:dyDescent="0.35">
      <c r="DK745" t="e">
        <f>#REF!</f>
        <v>#REF!</v>
      </c>
      <c r="DL745">
        <v>277055</v>
      </c>
      <c r="DO745" t="e">
        <f>#REF!</f>
        <v>#REF!</v>
      </c>
      <c r="DP745">
        <v>281295</v>
      </c>
    </row>
    <row r="746" spans="115:120" x14ac:dyDescent="0.35">
      <c r="DK746" t="e">
        <f>#REF!</f>
        <v>#REF!</v>
      </c>
      <c r="DL746">
        <v>277056</v>
      </c>
      <c r="DO746" t="e">
        <f>#REF!</f>
        <v>#REF!</v>
      </c>
      <c r="DP746">
        <v>281296</v>
      </c>
    </row>
    <row r="747" spans="115:120" x14ac:dyDescent="0.35">
      <c r="DK747" t="e">
        <f>#REF!</f>
        <v>#REF!</v>
      </c>
      <c r="DL747">
        <v>277057</v>
      </c>
      <c r="DO747" t="e">
        <f>#REF!</f>
        <v>#REF!</v>
      </c>
      <c r="DP747">
        <v>281297</v>
      </c>
    </row>
    <row r="748" spans="115:120" x14ac:dyDescent="0.35">
      <c r="DK748" t="e">
        <f>#REF!</f>
        <v>#REF!</v>
      </c>
      <c r="DL748">
        <v>277058</v>
      </c>
      <c r="DO748" t="e">
        <f>#REF!</f>
        <v>#REF!</v>
      </c>
      <c r="DP748">
        <v>281298</v>
      </c>
    </row>
    <row r="749" spans="115:120" x14ac:dyDescent="0.35">
      <c r="DK749" t="e">
        <f>#REF!</f>
        <v>#REF!</v>
      </c>
      <c r="DL749">
        <v>277059</v>
      </c>
      <c r="DO749" t="e">
        <f>#REF!</f>
        <v>#REF!</v>
      </c>
      <c r="DP749">
        <v>281299</v>
      </c>
    </row>
    <row r="750" spans="115:120" x14ac:dyDescent="0.35">
      <c r="DK750" t="e">
        <f>#REF!</f>
        <v>#REF!</v>
      </c>
      <c r="DL750">
        <v>277060</v>
      </c>
      <c r="DO750" t="e">
        <f>#REF!</f>
        <v>#REF!</v>
      </c>
      <c r="DP750">
        <v>281300</v>
      </c>
    </row>
    <row r="751" spans="115:120" x14ac:dyDescent="0.35">
      <c r="DK751" t="e">
        <f>#REF!</f>
        <v>#REF!</v>
      </c>
      <c r="DL751">
        <v>277061</v>
      </c>
      <c r="DO751" t="e">
        <f>#REF!</f>
        <v>#REF!</v>
      </c>
      <c r="DP751">
        <v>281301</v>
      </c>
    </row>
    <row r="752" spans="115:120" x14ac:dyDescent="0.35">
      <c r="DK752" t="e">
        <f>#REF!</f>
        <v>#REF!</v>
      </c>
      <c r="DL752">
        <v>277062</v>
      </c>
      <c r="DO752" t="e">
        <f>#REF!</f>
        <v>#REF!</v>
      </c>
      <c r="DP752">
        <v>281302</v>
      </c>
    </row>
    <row r="753" spans="115:120" x14ac:dyDescent="0.35">
      <c r="DK753" t="e">
        <f>#REF!</f>
        <v>#REF!</v>
      </c>
      <c r="DL753">
        <v>277063</v>
      </c>
      <c r="DO753" t="e">
        <f>#REF!</f>
        <v>#REF!</v>
      </c>
      <c r="DP753">
        <v>281303</v>
      </c>
    </row>
    <row r="754" spans="115:120" x14ac:dyDescent="0.35">
      <c r="DK754" t="e">
        <f>#REF!</f>
        <v>#REF!</v>
      </c>
      <c r="DL754">
        <v>277064</v>
      </c>
      <c r="DO754" t="e">
        <f>#REF!</f>
        <v>#REF!</v>
      </c>
      <c r="DP754">
        <v>281304</v>
      </c>
    </row>
    <row r="755" spans="115:120" x14ac:dyDescent="0.35">
      <c r="DK755" t="e">
        <f>#REF!</f>
        <v>#REF!</v>
      </c>
      <c r="DL755">
        <v>277065</v>
      </c>
      <c r="DO755" t="e">
        <f>#REF!</f>
        <v>#REF!</v>
      </c>
      <c r="DP755">
        <v>281305</v>
      </c>
    </row>
    <row r="756" spans="115:120" x14ac:dyDescent="0.35">
      <c r="DK756" t="e">
        <f>#REF!</f>
        <v>#REF!</v>
      </c>
      <c r="DL756">
        <v>277066</v>
      </c>
      <c r="DO756" t="e">
        <f>#REF!</f>
        <v>#REF!</v>
      </c>
      <c r="DP756">
        <v>281306</v>
      </c>
    </row>
    <row r="757" spans="115:120" x14ac:dyDescent="0.35">
      <c r="DK757" t="e">
        <f>#REF!</f>
        <v>#REF!</v>
      </c>
      <c r="DL757">
        <v>277067</v>
      </c>
      <c r="DO757" t="e">
        <f>#REF!</f>
        <v>#REF!</v>
      </c>
      <c r="DP757">
        <v>281307</v>
      </c>
    </row>
    <row r="758" spans="115:120" x14ac:dyDescent="0.35">
      <c r="DK758" t="e">
        <f>#REF!</f>
        <v>#REF!</v>
      </c>
      <c r="DL758">
        <v>277068</v>
      </c>
      <c r="DO758" t="e">
        <f>#REF!</f>
        <v>#REF!</v>
      </c>
      <c r="DP758">
        <v>281308</v>
      </c>
    </row>
    <row r="759" spans="115:120" x14ac:dyDescent="0.35">
      <c r="DK759" t="e">
        <f>#REF!</f>
        <v>#REF!</v>
      </c>
      <c r="DL759">
        <v>277069</v>
      </c>
      <c r="DO759" t="e">
        <f>#REF!</f>
        <v>#REF!</v>
      </c>
      <c r="DP759">
        <v>281309</v>
      </c>
    </row>
    <row r="760" spans="115:120" x14ac:dyDescent="0.35">
      <c r="DK760" t="e">
        <f>#REF!</f>
        <v>#REF!</v>
      </c>
      <c r="DL760">
        <v>277070</v>
      </c>
      <c r="DO760" t="e">
        <f>#REF!</f>
        <v>#REF!</v>
      </c>
      <c r="DP760">
        <v>281310</v>
      </c>
    </row>
    <row r="761" spans="115:120" x14ac:dyDescent="0.35">
      <c r="DK761" t="e">
        <f>#REF!</f>
        <v>#REF!</v>
      </c>
      <c r="DL761">
        <v>277071</v>
      </c>
      <c r="DO761" t="e">
        <f>#REF!</f>
        <v>#REF!</v>
      </c>
      <c r="DP761">
        <v>281311</v>
      </c>
    </row>
    <row r="762" spans="115:120" x14ac:dyDescent="0.35">
      <c r="DK762" t="e">
        <f>#REF!</f>
        <v>#REF!</v>
      </c>
      <c r="DL762">
        <v>277072</v>
      </c>
      <c r="DO762" t="e">
        <f>#REF!</f>
        <v>#REF!</v>
      </c>
      <c r="DP762">
        <v>281312</v>
      </c>
    </row>
    <row r="763" spans="115:120" x14ac:dyDescent="0.35">
      <c r="DK763" t="e">
        <f>#REF!</f>
        <v>#REF!</v>
      </c>
      <c r="DL763">
        <v>277073</v>
      </c>
      <c r="DO763" t="e">
        <f>#REF!</f>
        <v>#REF!</v>
      </c>
      <c r="DP763">
        <v>281313</v>
      </c>
    </row>
    <row r="764" spans="115:120" x14ac:dyDescent="0.35">
      <c r="DK764" t="e">
        <f>#REF!</f>
        <v>#REF!</v>
      </c>
      <c r="DL764">
        <v>277074</v>
      </c>
      <c r="DO764" t="e">
        <f>#REF!</f>
        <v>#REF!</v>
      </c>
      <c r="DP764">
        <v>281314</v>
      </c>
    </row>
    <row r="765" spans="115:120" x14ac:dyDescent="0.35">
      <c r="DK765" t="e">
        <f>#REF!</f>
        <v>#REF!</v>
      </c>
      <c r="DL765">
        <v>277075</v>
      </c>
      <c r="DO765" t="e">
        <f>#REF!</f>
        <v>#REF!</v>
      </c>
      <c r="DP765">
        <v>281315</v>
      </c>
    </row>
    <row r="766" spans="115:120" x14ac:dyDescent="0.35">
      <c r="DK766" t="e">
        <f>#REF!</f>
        <v>#REF!</v>
      </c>
      <c r="DL766">
        <v>277076</v>
      </c>
      <c r="DO766" t="e">
        <f>#REF!</f>
        <v>#REF!</v>
      </c>
      <c r="DP766">
        <v>281316</v>
      </c>
    </row>
    <row r="767" spans="115:120" x14ac:dyDescent="0.35">
      <c r="DK767" t="e">
        <f>#REF!</f>
        <v>#REF!</v>
      </c>
      <c r="DL767">
        <v>277077</v>
      </c>
      <c r="DO767" t="e">
        <f>#REF!</f>
        <v>#REF!</v>
      </c>
      <c r="DP767">
        <v>281317</v>
      </c>
    </row>
    <row r="768" spans="115:120" x14ac:dyDescent="0.35">
      <c r="DK768" t="e">
        <f>#REF!</f>
        <v>#REF!</v>
      </c>
      <c r="DL768">
        <v>277078</v>
      </c>
      <c r="DO768" t="e">
        <f>#REF!</f>
        <v>#REF!</v>
      </c>
      <c r="DP768">
        <v>281318</v>
      </c>
    </row>
    <row r="769" spans="115:120" x14ac:dyDescent="0.35">
      <c r="DK769" t="e">
        <f>#REF!</f>
        <v>#REF!</v>
      </c>
      <c r="DL769">
        <v>277079</v>
      </c>
      <c r="DO769" t="e">
        <f>#REF!</f>
        <v>#REF!</v>
      </c>
      <c r="DP769">
        <v>281319</v>
      </c>
    </row>
    <row r="770" spans="115:120" x14ac:dyDescent="0.35">
      <c r="DK770" t="e">
        <f>#REF!</f>
        <v>#REF!</v>
      </c>
      <c r="DL770">
        <v>277080</v>
      </c>
      <c r="DO770" t="e">
        <f>#REF!</f>
        <v>#REF!</v>
      </c>
      <c r="DP770">
        <v>281320</v>
      </c>
    </row>
    <row r="771" spans="115:120" x14ac:dyDescent="0.35">
      <c r="DK771" t="e">
        <f>#REF!</f>
        <v>#REF!</v>
      </c>
      <c r="DL771">
        <v>277081</v>
      </c>
      <c r="DO771" t="e">
        <f>#REF!</f>
        <v>#REF!</v>
      </c>
      <c r="DP771">
        <v>281321</v>
      </c>
    </row>
    <row r="772" spans="115:120" x14ac:dyDescent="0.35">
      <c r="DK772" t="e">
        <f>#REF!</f>
        <v>#REF!</v>
      </c>
      <c r="DL772">
        <v>277082</v>
      </c>
      <c r="DO772" t="e">
        <f>#REF!</f>
        <v>#REF!</v>
      </c>
      <c r="DP772">
        <v>281322</v>
      </c>
    </row>
    <row r="773" spans="115:120" x14ac:dyDescent="0.35">
      <c r="DK773" t="e">
        <f>#REF!</f>
        <v>#REF!</v>
      </c>
      <c r="DL773">
        <v>277083</v>
      </c>
      <c r="DO773" t="e">
        <f>#REF!</f>
        <v>#REF!</v>
      </c>
      <c r="DP773">
        <v>281323</v>
      </c>
    </row>
    <row r="774" spans="115:120" x14ac:dyDescent="0.35">
      <c r="DK774" t="e">
        <f>#REF!</f>
        <v>#REF!</v>
      </c>
      <c r="DL774">
        <v>277084</v>
      </c>
      <c r="DO774" t="e">
        <f>#REF!</f>
        <v>#REF!</v>
      </c>
      <c r="DP774">
        <v>281324</v>
      </c>
    </row>
    <row r="775" spans="115:120" x14ac:dyDescent="0.35">
      <c r="DK775" t="e">
        <f>#REF!</f>
        <v>#REF!</v>
      </c>
      <c r="DL775">
        <v>277085</v>
      </c>
      <c r="DO775" t="e">
        <f>#REF!</f>
        <v>#REF!</v>
      </c>
      <c r="DP775">
        <v>281325</v>
      </c>
    </row>
    <row r="776" spans="115:120" x14ac:dyDescent="0.35">
      <c r="DK776" t="e">
        <f>#REF!</f>
        <v>#REF!</v>
      </c>
      <c r="DL776">
        <v>277086</v>
      </c>
      <c r="DO776" t="e">
        <f>#REF!</f>
        <v>#REF!</v>
      </c>
      <c r="DP776">
        <v>281326</v>
      </c>
    </row>
    <row r="777" spans="115:120" x14ac:dyDescent="0.35">
      <c r="DK777" t="e">
        <f>#REF!</f>
        <v>#REF!</v>
      </c>
      <c r="DL777">
        <v>277087</v>
      </c>
      <c r="DO777" t="e">
        <f>#REF!</f>
        <v>#REF!</v>
      </c>
      <c r="DP777">
        <v>281327</v>
      </c>
    </row>
    <row r="778" spans="115:120" x14ac:dyDescent="0.35">
      <c r="DK778" t="e">
        <f>#REF!</f>
        <v>#REF!</v>
      </c>
      <c r="DL778">
        <v>277088</v>
      </c>
      <c r="DO778" t="e">
        <f>#REF!</f>
        <v>#REF!</v>
      </c>
      <c r="DP778">
        <v>281328</v>
      </c>
    </row>
    <row r="779" spans="115:120" x14ac:dyDescent="0.35">
      <c r="DK779" t="e">
        <f>#REF!</f>
        <v>#REF!</v>
      </c>
      <c r="DL779">
        <v>277089</v>
      </c>
      <c r="DO779" t="e">
        <f>#REF!</f>
        <v>#REF!</v>
      </c>
      <c r="DP779">
        <v>281329</v>
      </c>
    </row>
    <row r="780" spans="115:120" x14ac:dyDescent="0.35">
      <c r="DK780" t="e">
        <f>#REF!</f>
        <v>#REF!</v>
      </c>
      <c r="DL780">
        <v>277090</v>
      </c>
      <c r="DO780" t="e">
        <f>#REF!</f>
        <v>#REF!</v>
      </c>
      <c r="DP780">
        <v>281330</v>
      </c>
    </row>
    <row r="781" spans="115:120" x14ac:dyDescent="0.35">
      <c r="DK781" t="e">
        <f>#REF!</f>
        <v>#REF!</v>
      </c>
      <c r="DL781">
        <v>277091</v>
      </c>
      <c r="DO781" t="e">
        <f>#REF!</f>
        <v>#REF!</v>
      </c>
      <c r="DP781">
        <v>281331</v>
      </c>
    </row>
    <row r="782" spans="115:120" x14ac:dyDescent="0.35">
      <c r="DK782" t="e">
        <f>#REF!</f>
        <v>#REF!</v>
      </c>
      <c r="DL782">
        <v>277092</v>
      </c>
      <c r="DO782" t="e">
        <f>#REF!</f>
        <v>#REF!</v>
      </c>
      <c r="DP782">
        <v>281332</v>
      </c>
    </row>
    <row r="783" spans="115:120" x14ac:dyDescent="0.35">
      <c r="DK783" t="e">
        <f>#REF!</f>
        <v>#REF!</v>
      </c>
      <c r="DL783">
        <v>277093</v>
      </c>
      <c r="DO783" t="e">
        <f>#REF!</f>
        <v>#REF!</v>
      </c>
      <c r="DP783">
        <v>281333</v>
      </c>
    </row>
    <row r="784" spans="115:120" x14ac:dyDescent="0.35">
      <c r="DK784" t="e">
        <f>#REF!</f>
        <v>#REF!</v>
      </c>
      <c r="DL784">
        <v>277094</v>
      </c>
      <c r="DO784" t="e">
        <f>#REF!</f>
        <v>#REF!</v>
      </c>
      <c r="DP784">
        <v>281334</v>
      </c>
    </row>
    <row r="785" spans="115:120" x14ac:dyDescent="0.35">
      <c r="DK785" t="e">
        <f>#REF!</f>
        <v>#REF!</v>
      </c>
      <c r="DL785">
        <v>277095</v>
      </c>
      <c r="DO785" t="e">
        <f>#REF!</f>
        <v>#REF!</v>
      </c>
      <c r="DP785">
        <v>281335</v>
      </c>
    </row>
    <row r="786" spans="115:120" x14ac:dyDescent="0.35">
      <c r="DK786" t="e">
        <f>#REF!</f>
        <v>#REF!</v>
      </c>
      <c r="DL786">
        <v>277096</v>
      </c>
      <c r="DO786" t="e">
        <f>#REF!</f>
        <v>#REF!</v>
      </c>
      <c r="DP786">
        <v>281336</v>
      </c>
    </row>
    <row r="787" spans="115:120" x14ac:dyDescent="0.35">
      <c r="DK787" t="e">
        <f>#REF!</f>
        <v>#REF!</v>
      </c>
      <c r="DL787">
        <v>277097</v>
      </c>
      <c r="DO787" t="e">
        <f>#REF!</f>
        <v>#REF!</v>
      </c>
      <c r="DP787">
        <v>281337</v>
      </c>
    </row>
    <row r="788" spans="115:120" x14ac:dyDescent="0.35">
      <c r="DK788" t="e">
        <f>#REF!</f>
        <v>#REF!</v>
      </c>
      <c r="DL788">
        <v>277098</v>
      </c>
      <c r="DO788" t="e">
        <f>#REF!</f>
        <v>#REF!</v>
      </c>
      <c r="DP788">
        <v>281338</v>
      </c>
    </row>
    <row r="789" spans="115:120" x14ac:dyDescent="0.35">
      <c r="DK789" t="e">
        <f>#REF!</f>
        <v>#REF!</v>
      </c>
      <c r="DL789">
        <v>277099</v>
      </c>
      <c r="DO789" t="e">
        <f>#REF!</f>
        <v>#REF!</v>
      </c>
      <c r="DP789">
        <v>281339</v>
      </c>
    </row>
    <row r="790" spans="115:120" x14ac:dyDescent="0.35">
      <c r="DK790" t="e">
        <f>#REF!</f>
        <v>#REF!</v>
      </c>
      <c r="DL790">
        <v>277100</v>
      </c>
      <c r="DO790" t="e">
        <f>#REF!</f>
        <v>#REF!</v>
      </c>
      <c r="DP790">
        <v>281340</v>
      </c>
    </row>
    <row r="791" spans="115:120" x14ac:dyDescent="0.35">
      <c r="DK791" t="e">
        <f>#REF!</f>
        <v>#REF!</v>
      </c>
      <c r="DL791">
        <v>277101</v>
      </c>
      <c r="DO791" t="e">
        <f>#REF!</f>
        <v>#REF!</v>
      </c>
      <c r="DP791">
        <v>281341</v>
      </c>
    </row>
    <row r="792" spans="115:120" x14ac:dyDescent="0.35">
      <c r="DK792" t="e">
        <f>#REF!</f>
        <v>#REF!</v>
      </c>
      <c r="DL792">
        <v>277102</v>
      </c>
      <c r="DO792" t="e">
        <f>#REF!</f>
        <v>#REF!</v>
      </c>
      <c r="DP792">
        <v>281342</v>
      </c>
    </row>
    <row r="793" spans="115:120" x14ac:dyDescent="0.35">
      <c r="DK793" t="e">
        <f>#REF!</f>
        <v>#REF!</v>
      </c>
      <c r="DL793">
        <v>277103</v>
      </c>
      <c r="DO793" t="e">
        <f>#REF!</f>
        <v>#REF!</v>
      </c>
      <c r="DP793">
        <v>281343</v>
      </c>
    </row>
    <row r="794" spans="115:120" x14ac:dyDescent="0.35">
      <c r="DK794" t="e">
        <f>#REF!</f>
        <v>#REF!</v>
      </c>
      <c r="DL794">
        <v>277104</v>
      </c>
      <c r="DO794" t="e">
        <f>#REF!</f>
        <v>#REF!</v>
      </c>
      <c r="DP794">
        <v>281344</v>
      </c>
    </row>
    <row r="795" spans="115:120" x14ac:dyDescent="0.35">
      <c r="DK795" t="e">
        <f>#REF!</f>
        <v>#REF!</v>
      </c>
      <c r="DL795">
        <v>277105</v>
      </c>
      <c r="DO795" t="e">
        <f>#REF!</f>
        <v>#REF!</v>
      </c>
      <c r="DP795">
        <v>281345</v>
      </c>
    </row>
    <row r="796" spans="115:120" x14ac:dyDescent="0.35">
      <c r="DK796" t="e">
        <f>#REF!</f>
        <v>#REF!</v>
      </c>
      <c r="DL796">
        <v>277106</v>
      </c>
      <c r="DO796" t="e">
        <f>#REF!</f>
        <v>#REF!</v>
      </c>
      <c r="DP796">
        <v>281346</v>
      </c>
    </row>
    <row r="797" spans="115:120" x14ac:dyDescent="0.35">
      <c r="DK797" t="e">
        <f>#REF!</f>
        <v>#REF!</v>
      </c>
      <c r="DL797">
        <v>277107</v>
      </c>
      <c r="DO797" t="e">
        <f>#REF!</f>
        <v>#REF!</v>
      </c>
      <c r="DP797">
        <v>281347</v>
      </c>
    </row>
    <row r="798" spans="115:120" x14ac:dyDescent="0.35">
      <c r="DK798" t="e">
        <f>#REF!</f>
        <v>#REF!</v>
      </c>
      <c r="DL798">
        <v>277108</v>
      </c>
      <c r="DO798" t="e">
        <f>#REF!</f>
        <v>#REF!</v>
      </c>
      <c r="DP798">
        <v>281348</v>
      </c>
    </row>
    <row r="799" spans="115:120" x14ac:dyDescent="0.35">
      <c r="DK799" t="e">
        <f>#REF!</f>
        <v>#REF!</v>
      </c>
      <c r="DL799">
        <v>277109</v>
      </c>
      <c r="DO799" t="e">
        <f>#REF!</f>
        <v>#REF!</v>
      </c>
      <c r="DP799">
        <v>281349</v>
      </c>
    </row>
    <row r="800" spans="115:120" x14ac:dyDescent="0.35">
      <c r="DK800" t="e">
        <f>#REF!</f>
        <v>#REF!</v>
      </c>
      <c r="DL800">
        <v>277110</v>
      </c>
      <c r="DO800" t="e">
        <f>#REF!</f>
        <v>#REF!</v>
      </c>
      <c r="DP800">
        <v>281350</v>
      </c>
    </row>
    <row r="801" spans="115:120" x14ac:dyDescent="0.35">
      <c r="DK801" t="e">
        <f>#REF!</f>
        <v>#REF!</v>
      </c>
      <c r="DL801">
        <v>277111</v>
      </c>
      <c r="DO801" t="e">
        <f>#REF!</f>
        <v>#REF!</v>
      </c>
      <c r="DP801">
        <v>281351</v>
      </c>
    </row>
    <row r="802" spans="115:120" x14ac:dyDescent="0.35">
      <c r="DK802" t="e">
        <f>#REF!</f>
        <v>#REF!</v>
      </c>
      <c r="DL802">
        <v>277112</v>
      </c>
      <c r="DO802" t="e">
        <f>#REF!</f>
        <v>#REF!</v>
      </c>
      <c r="DP802">
        <v>281352</v>
      </c>
    </row>
    <row r="803" spans="115:120" x14ac:dyDescent="0.35">
      <c r="DK803" t="e">
        <f>#REF!</f>
        <v>#REF!</v>
      </c>
      <c r="DL803">
        <v>277113</v>
      </c>
      <c r="DO803" t="e">
        <f>#REF!</f>
        <v>#REF!</v>
      </c>
      <c r="DP803">
        <v>281353</v>
      </c>
    </row>
    <row r="804" spans="115:120" x14ac:dyDescent="0.35">
      <c r="DK804" t="e">
        <f>#REF!</f>
        <v>#REF!</v>
      </c>
      <c r="DL804">
        <v>277114</v>
      </c>
      <c r="DO804" t="e">
        <f>#REF!</f>
        <v>#REF!</v>
      </c>
      <c r="DP804">
        <v>281354</v>
      </c>
    </row>
    <row r="805" spans="115:120" x14ac:dyDescent="0.35">
      <c r="DK805" t="e">
        <f>#REF!</f>
        <v>#REF!</v>
      </c>
      <c r="DL805">
        <v>277115</v>
      </c>
      <c r="DO805" t="e">
        <f>#REF!</f>
        <v>#REF!</v>
      </c>
      <c r="DP805">
        <v>281355</v>
      </c>
    </row>
    <row r="806" spans="115:120" x14ac:dyDescent="0.35">
      <c r="DK806" t="e">
        <f>#REF!</f>
        <v>#REF!</v>
      </c>
      <c r="DL806">
        <v>277116</v>
      </c>
      <c r="DO806" t="e">
        <f>#REF!</f>
        <v>#REF!</v>
      </c>
      <c r="DP806">
        <v>281356</v>
      </c>
    </row>
    <row r="807" spans="115:120" x14ac:dyDescent="0.35">
      <c r="DK807" t="e">
        <f>#REF!</f>
        <v>#REF!</v>
      </c>
      <c r="DL807">
        <v>277117</v>
      </c>
      <c r="DO807" t="e">
        <f>#REF!</f>
        <v>#REF!</v>
      </c>
      <c r="DP807">
        <v>281357</v>
      </c>
    </row>
    <row r="808" spans="115:120" x14ac:dyDescent="0.35">
      <c r="DK808" t="e">
        <f>#REF!</f>
        <v>#REF!</v>
      </c>
      <c r="DL808">
        <v>277118</v>
      </c>
      <c r="DO808" t="e">
        <f>#REF!</f>
        <v>#REF!</v>
      </c>
      <c r="DP808">
        <v>281358</v>
      </c>
    </row>
    <row r="809" spans="115:120" x14ac:dyDescent="0.35">
      <c r="DK809" t="e">
        <f>#REF!</f>
        <v>#REF!</v>
      </c>
      <c r="DL809">
        <v>277119</v>
      </c>
      <c r="DO809" t="e">
        <f>#REF!</f>
        <v>#REF!</v>
      </c>
      <c r="DP809">
        <v>281359</v>
      </c>
    </row>
    <row r="810" spans="115:120" x14ac:dyDescent="0.35">
      <c r="DK810" t="e">
        <f>#REF!</f>
        <v>#REF!</v>
      </c>
      <c r="DL810">
        <v>277120</v>
      </c>
      <c r="DO810" t="e">
        <f>#REF!</f>
        <v>#REF!</v>
      </c>
      <c r="DP810">
        <v>281360</v>
      </c>
    </row>
    <row r="811" spans="115:120" x14ac:dyDescent="0.35">
      <c r="DK811" t="e">
        <f>#REF!</f>
        <v>#REF!</v>
      </c>
      <c r="DL811">
        <v>277121</v>
      </c>
      <c r="DO811" t="e">
        <f>#REF!</f>
        <v>#REF!</v>
      </c>
      <c r="DP811">
        <v>281361</v>
      </c>
    </row>
    <row r="812" spans="115:120" x14ac:dyDescent="0.35">
      <c r="DK812" t="e">
        <f>#REF!</f>
        <v>#REF!</v>
      </c>
      <c r="DL812">
        <v>277122</v>
      </c>
      <c r="DO812" t="e">
        <f>#REF!</f>
        <v>#REF!</v>
      </c>
      <c r="DP812">
        <v>281362</v>
      </c>
    </row>
    <row r="813" spans="115:120" x14ac:dyDescent="0.35">
      <c r="DK813" t="e">
        <f>#REF!</f>
        <v>#REF!</v>
      </c>
      <c r="DL813">
        <v>277123</v>
      </c>
      <c r="DO813" t="e">
        <f>#REF!</f>
        <v>#REF!</v>
      </c>
      <c r="DP813">
        <v>281363</v>
      </c>
    </row>
    <row r="814" spans="115:120" x14ac:dyDescent="0.35">
      <c r="DK814" t="e">
        <f>#REF!</f>
        <v>#REF!</v>
      </c>
      <c r="DL814">
        <v>277124</v>
      </c>
      <c r="DO814" t="e">
        <f>#REF!</f>
        <v>#REF!</v>
      </c>
      <c r="DP814">
        <v>281364</v>
      </c>
    </row>
    <row r="815" spans="115:120" x14ac:dyDescent="0.35">
      <c r="DK815" t="e">
        <f>#REF!</f>
        <v>#REF!</v>
      </c>
      <c r="DL815">
        <v>277125</v>
      </c>
      <c r="DO815" t="e">
        <f>#REF!</f>
        <v>#REF!</v>
      </c>
      <c r="DP815">
        <v>281365</v>
      </c>
    </row>
    <row r="816" spans="115:120" x14ac:dyDescent="0.35">
      <c r="DK816" t="e">
        <f>#REF!</f>
        <v>#REF!</v>
      </c>
      <c r="DL816">
        <v>277126</v>
      </c>
      <c r="DO816" t="e">
        <f>#REF!</f>
        <v>#REF!</v>
      </c>
      <c r="DP816">
        <v>281366</v>
      </c>
    </row>
    <row r="817" spans="115:120" x14ac:dyDescent="0.35">
      <c r="DK817" t="e">
        <f>#REF!</f>
        <v>#REF!</v>
      </c>
      <c r="DL817">
        <v>277127</v>
      </c>
      <c r="DO817" t="e">
        <f>#REF!</f>
        <v>#REF!</v>
      </c>
      <c r="DP817">
        <v>281367</v>
      </c>
    </row>
    <row r="818" spans="115:120" x14ac:dyDescent="0.35">
      <c r="DK818" t="e">
        <f>#REF!</f>
        <v>#REF!</v>
      </c>
      <c r="DL818">
        <v>277128</v>
      </c>
      <c r="DO818" t="e">
        <f>#REF!</f>
        <v>#REF!</v>
      </c>
      <c r="DP818">
        <v>281368</v>
      </c>
    </row>
    <row r="819" spans="115:120" x14ac:dyDescent="0.35">
      <c r="DK819" t="e">
        <f>#REF!</f>
        <v>#REF!</v>
      </c>
      <c r="DL819">
        <v>277129</v>
      </c>
      <c r="DO819" t="e">
        <f>#REF!</f>
        <v>#REF!</v>
      </c>
      <c r="DP819">
        <v>281369</v>
      </c>
    </row>
    <row r="820" spans="115:120" x14ac:dyDescent="0.35">
      <c r="DK820" t="e">
        <f>#REF!</f>
        <v>#REF!</v>
      </c>
      <c r="DL820">
        <v>277130</v>
      </c>
      <c r="DO820" t="e">
        <f>#REF!</f>
        <v>#REF!</v>
      </c>
      <c r="DP820">
        <v>281370</v>
      </c>
    </row>
    <row r="821" spans="115:120" x14ac:dyDescent="0.35">
      <c r="DK821" t="e">
        <f>#REF!</f>
        <v>#REF!</v>
      </c>
      <c r="DL821">
        <v>277131</v>
      </c>
      <c r="DO821" t="e">
        <f>#REF!</f>
        <v>#REF!</v>
      </c>
      <c r="DP821">
        <v>281371</v>
      </c>
    </row>
    <row r="822" spans="115:120" x14ac:dyDescent="0.35">
      <c r="DK822" t="e">
        <f>#REF!</f>
        <v>#REF!</v>
      </c>
      <c r="DL822">
        <v>277132</v>
      </c>
      <c r="DO822" t="e">
        <f>#REF!</f>
        <v>#REF!</v>
      </c>
      <c r="DP822">
        <v>281372</v>
      </c>
    </row>
    <row r="823" spans="115:120" x14ac:dyDescent="0.35">
      <c r="DK823" t="e">
        <f>#REF!</f>
        <v>#REF!</v>
      </c>
      <c r="DL823">
        <v>277133</v>
      </c>
      <c r="DO823" t="e">
        <f>#REF!</f>
        <v>#REF!</v>
      </c>
      <c r="DP823">
        <v>281373</v>
      </c>
    </row>
    <row r="824" spans="115:120" x14ac:dyDescent="0.35">
      <c r="DK824" t="e">
        <f>#REF!</f>
        <v>#REF!</v>
      </c>
      <c r="DL824">
        <v>277134</v>
      </c>
      <c r="DO824" t="e">
        <f>#REF!</f>
        <v>#REF!</v>
      </c>
      <c r="DP824">
        <v>281374</v>
      </c>
    </row>
    <row r="825" spans="115:120" x14ac:dyDescent="0.35">
      <c r="DK825" t="e">
        <f>#REF!</f>
        <v>#REF!</v>
      </c>
      <c r="DL825">
        <v>277135</v>
      </c>
      <c r="DO825" t="e">
        <f>#REF!</f>
        <v>#REF!</v>
      </c>
      <c r="DP825">
        <v>281375</v>
      </c>
    </row>
    <row r="826" spans="115:120" x14ac:dyDescent="0.35">
      <c r="DK826" t="e">
        <f>#REF!</f>
        <v>#REF!</v>
      </c>
      <c r="DL826">
        <v>277136</v>
      </c>
      <c r="DO826" t="e">
        <f>#REF!</f>
        <v>#REF!</v>
      </c>
      <c r="DP826">
        <v>281376</v>
      </c>
    </row>
    <row r="827" spans="115:120" x14ac:dyDescent="0.35">
      <c r="DK827" t="e">
        <f>#REF!</f>
        <v>#REF!</v>
      </c>
      <c r="DL827">
        <v>277137</v>
      </c>
      <c r="DO827" t="e">
        <f>#REF!</f>
        <v>#REF!</v>
      </c>
      <c r="DP827">
        <v>281377</v>
      </c>
    </row>
    <row r="828" spans="115:120" x14ac:dyDescent="0.35">
      <c r="DK828" t="e">
        <f>#REF!</f>
        <v>#REF!</v>
      </c>
      <c r="DL828">
        <v>277138</v>
      </c>
      <c r="DO828" t="e">
        <f>#REF!</f>
        <v>#REF!</v>
      </c>
      <c r="DP828">
        <v>281378</v>
      </c>
    </row>
    <row r="829" spans="115:120" x14ac:dyDescent="0.35">
      <c r="DK829" t="e">
        <f>#REF!</f>
        <v>#REF!</v>
      </c>
      <c r="DL829">
        <v>277139</v>
      </c>
      <c r="DO829" t="e">
        <f>#REF!</f>
        <v>#REF!</v>
      </c>
      <c r="DP829">
        <v>281379</v>
      </c>
    </row>
    <row r="830" spans="115:120" x14ac:dyDescent="0.35">
      <c r="DK830" t="e">
        <f>#REF!</f>
        <v>#REF!</v>
      </c>
      <c r="DL830">
        <v>277140</v>
      </c>
      <c r="DO830" t="e">
        <f>#REF!</f>
        <v>#REF!</v>
      </c>
      <c r="DP830">
        <v>281380</v>
      </c>
    </row>
    <row r="831" spans="115:120" x14ac:dyDescent="0.35">
      <c r="DK831" t="e">
        <f>#REF!</f>
        <v>#REF!</v>
      </c>
      <c r="DL831">
        <v>277141</v>
      </c>
      <c r="DO831" t="e">
        <f>#REF!</f>
        <v>#REF!</v>
      </c>
      <c r="DP831">
        <v>281381</v>
      </c>
    </row>
    <row r="832" spans="115:120" x14ac:dyDescent="0.35">
      <c r="DK832" t="e">
        <f>#REF!</f>
        <v>#REF!</v>
      </c>
      <c r="DL832">
        <v>277142</v>
      </c>
      <c r="DO832" t="e">
        <f>#REF!</f>
        <v>#REF!</v>
      </c>
      <c r="DP832">
        <v>281382</v>
      </c>
    </row>
    <row r="833" spans="115:120" x14ac:dyDescent="0.35">
      <c r="DK833" t="e">
        <f>#REF!</f>
        <v>#REF!</v>
      </c>
      <c r="DL833">
        <v>277143</v>
      </c>
      <c r="DO833" t="e">
        <f>#REF!</f>
        <v>#REF!</v>
      </c>
      <c r="DP833">
        <v>281383</v>
      </c>
    </row>
    <row r="834" spans="115:120" x14ac:dyDescent="0.35">
      <c r="DK834" t="e">
        <f>#REF!</f>
        <v>#REF!</v>
      </c>
      <c r="DL834">
        <v>277144</v>
      </c>
      <c r="DO834" t="e">
        <f>#REF!</f>
        <v>#REF!</v>
      </c>
      <c r="DP834">
        <v>281384</v>
      </c>
    </row>
    <row r="835" spans="115:120" x14ac:dyDescent="0.35">
      <c r="DK835" t="e">
        <f>#REF!</f>
        <v>#REF!</v>
      </c>
      <c r="DL835">
        <v>277145</v>
      </c>
      <c r="DO835" t="e">
        <f>#REF!</f>
        <v>#REF!</v>
      </c>
      <c r="DP835">
        <v>281385</v>
      </c>
    </row>
    <row r="836" spans="115:120" x14ac:dyDescent="0.35">
      <c r="DK836" t="e">
        <f>#REF!</f>
        <v>#REF!</v>
      </c>
      <c r="DL836">
        <v>277146</v>
      </c>
      <c r="DO836" t="e">
        <f>#REF!</f>
        <v>#REF!</v>
      </c>
      <c r="DP836">
        <v>281386</v>
      </c>
    </row>
    <row r="837" spans="115:120" x14ac:dyDescent="0.35">
      <c r="DK837" t="e">
        <f>#REF!</f>
        <v>#REF!</v>
      </c>
      <c r="DL837">
        <v>277147</v>
      </c>
      <c r="DO837" t="e">
        <f>#REF!</f>
        <v>#REF!</v>
      </c>
      <c r="DP837">
        <v>281387</v>
      </c>
    </row>
    <row r="838" spans="115:120" x14ac:dyDescent="0.35">
      <c r="DK838" t="e">
        <f>#REF!</f>
        <v>#REF!</v>
      </c>
      <c r="DL838">
        <v>277148</v>
      </c>
      <c r="DO838" t="e">
        <f>#REF!</f>
        <v>#REF!</v>
      </c>
      <c r="DP838">
        <v>281388</v>
      </c>
    </row>
    <row r="839" spans="115:120" x14ac:dyDescent="0.35">
      <c r="DK839" t="e">
        <f>#REF!</f>
        <v>#REF!</v>
      </c>
      <c r="DL839">
        <v>277149</v>
      </c>
      <c r="DO839" t="e">
        <f>#REF!</f>
        <v>#REF!</v>
      </c>
      <c r="DP839">
        <v>281389</v>
      </c>
    </row>
    <row r="840" spans="115:120" x14ac:dyDescent="0.35">
      <c r="DK840" t="e">
        <f>#REF!</f>
        <v>#REF!</v>
      </c>
      <c r="DL840">
        <v>277150</v>
      </c>
      <c r="DO840" t="e">
        <f>#REF!</f>
        <v>#REF!</v>
      </c>
      <c r="DP840">
        <v>281390</v>
      </c>
    </row>
    <row r="841" spans="115:120" x14ac:dyDescent="0.35">
      <c r="DK841" t="e">
        <f>#REF!</f>
        <v>#REF!</v>
      </c>
      <c r="DL841">
        <v>277151</v>
      </c>
      <c r="DO841" t="e">
        <f>#REF!</f>
        <v>#REF!</v>
      </c>
      <c r="DP841">
        <v>281391</v>
      </c>
    </row>
    <row r="842" spans="115:120" x14ac:dyDescent="0.35">
      <c r="DK842" t="e">
        <f>#REF!</f>
        <v>#REF!</v>
      </c>
      <c r="DL842">
        <v>277152</v>
      </c>
      <c r="DO842" t="e">
        <f>#REF!</f>
        <v>#REF!</v>
      </c>
      <c r="DP842">
        <v>281392</v>
      </c>
    </row>
    <row r="843" spans="115:120" x14ac:dyDescent="0.35">
      <c r="DK843" t="e">
        <f>#REF!</f>
        <v>#REF!</v>
      </c>
      <c r="DL843">
        <v>277153</v>
      </c>
      <c r="DO843" t="e">
        <f>#REF!</f>
        <v>#REF!</v>
      </c>
      <c r="DP843">
        <v>281393</v>
      </c>
    </row>
    <row r="844" spans="115:120" x14ac:dyDescent="0.35">
      <c r="DK844" t="e">
        <f>#REF!</f>
        <v>#REF!</v>
      </c>
      <c r="DL844">
        <v>277154</v>
      </c>
      <c r="DO844" t="e">
        <f>#REF!</f>
        <v>#REF!</v>
      </c>
      <c r="DP844">
        <v>281394</v>
      </c>
    </row>
    <row r="845" spans="115:120" x14ac:dyDescent="0.35">
      <c r="DK845" t="e">
        <f>#REF!</f>
        <v>#REF!</v>
      </c>
      <c r="DL845">
        <v>277155</v>
      </c>
      <c r="DO845" t="e">
        <f>#REF!</f>
        <v>#REF!</v>
      </c>
      <c r="DP845">
        <v>281395</v>
      </c>
    </row>
    <row r="846" spans="115:120" x14ac:dyDescent="0.35">
      <c r="DK846" t="e">
        <f>#REF!</f>
        <v>#REF!</v>
      </c>
      <c r="DL846">
        <v>277156</v>
      </c>
      <c r="DO846" t="e">
        <f>#REF!</f>
        <v>#REF!</v>
      </c>
      <c r="DP846">
        <v>281396</v>
      </c>
    </row>
    <row r="847" spans="115:120" x14ac:dyDescent="0.35">
      <c r="DK847" t="e">
        <f>#REF!</f>
        <v>#REF!</v>
      </c>
      <c r="DL847">
        <v>277157</v>
      </c>
      <c r="DO847" t="e">
        <f>#REF!</f>
        <v>#REF!</v>
      </c>
      <c r="DP847">
        <v>281397</v>
      </c>
    </row>
    <row r="848" spans="115:120" x14ac:dyDescent="0.35">
      <c r="DK848" t="e">
        <f>#REF!</f>
        <v>#REF!</v>
      </c>
      <c r="DL848">
        <v>277158</v>
      </c>
      <c r="DO848" t="e">
        <f>#REF!</f>
        <v>#REF!</v>
      </c>
      <c r="DP848">
        <v>281398</v>
      </c>
    </row>
    <row r="849" spans="115:120" x14ac:dyDescent="0.35">
      <c r="DK849" t="e">
        <f>#REF!</f>
        <v>#REF!</v>
      </c>
      <c r="DL849">
        <v>277159</v>
      </c>
      <c r="DO849" t="e">
        <f>#REF!</f>
        <v>#REF!</v>
      </c>
      <c r="DP849">
        <v>281399</v>
      </c>
    </row>
    <row r="850" spans="115:120" x14ac:dyDescent="0.35">
      <c r="DK850" t="e">
        <f>#REF!</f>
        <v>#REF!</v>
      </c>
      <c r="DL850">
        <v>277160</v>
      </c>
      <c r="DO850" t="e">
        <f>#REF!</f>
        <v>#REF!</v>
      </c>
      <c r="DP850">
        <v>281400</v>
      </c>
    </row>
    <row r="851" spans="115:120" x14ac:dyDescent="0.35">
      <c r="DK851" t="e">
        <f>#REF!</f>
        <v>#REF!</v>
      </c>
      <c r="DL851">
        <v>277161</v>
      </c>
      <c r="DO851" t="e">
        <f>#REF!</f>
        <v>#REF!</v>
      </c>
      <c r="DP851">
        <v>281401</v>
      </c>
    </row>
    <row r="852" spans="115:120" x14ac:dyDescent="0.35">
      <c r="DK852" t="e">
        <f>#REF!</f>
        <v>#REF!</v>
      </c>
      <c r="DL852">
        <v>277162</v>
      </c>
      <c r="DO852" t="e">
        <f>#REF!</f>
        <v>#REF!</v>
      </c>
      <c r="DP852">
        <v>281402</v>
      </c>
    </row>
    <row r="853" spans="115:120" x14ac:dyDescent="0.35">
      <c r="DK853" t="e">
        <f>#REF!</f>
        <v>#REF!</v>
      </c>
      <c r="DL853">
        <v>277163</v>
      </c>
      <c r="DO853" t="e">
        <f>#REF!</f>
        <v>#REF!</v>
      </c>
      <c r="DP853">
        <v>281403</v>
      </c>
    </row>
    <row r="854" spans="115:120" x14ac:dyDescent="0.35">
      <c r="DK854" t="e">
        <f>#REF!</f>
        <v>#REF!</v>
      </c>
      <c r="DL854">
        <v>277164</v>
      </c>
      <c r="DO854" t="e">
        <f>#REF!</f>
        <v>#REF!</v>
      </c>
      <c r="DP854">
        <v>281404</v>
      </c>
    </row>
    <row r="855" spans="115:120" x14ac:dyDescent="0.35">
      <c r="DK855" t="e">
        <f>#REF!</f>
        <v>#REF!</v>
      </c>
      <c r="DL855">
        <v>277165</v>
      </c>
      <c r="DO855" t="e">
        <f>#REF!</f>
        <v>#REF!</v>
      </c>
      <c r="DP855">
        <v>281405</v>
      </c>
    </row>
    <row r="856" spans="115:120" x14ac:dyDescent="0.35">
      <c r="DK856" t="e">
        <f>#REF!</f>
        <v>#REF!</v>
      </c>
      <c r="DL856">
        <v>277166</v>
      </c>
      <c r="DO856" t="e">
        <f>#REF!</f>
        <v>#REF!</v>
      </c>
      <c r="DP856">
        <v>281406</v>
      </c>
    </row>
    <row r="857" spans="115:120" x14ac:dyDescent="0.35">
      <c r="DK857" t="e">
        <f>#REF!</f>
        <v>#REF!</v>
      </c>
      <c r="DL857">
        <v>277167</v>
      </c>
      <c r="DO857" t="e">
        <f>#REF!</f>
        <v>#REF!</v>
      </c>
      <c r="DP857">
        <v>281407</v>
      </c>
    </row>
    <row r="858" spans="115:120" x14ac:dyDescent="0.35">
      <c r="DK858" t="e">
        <f>#REF!</f>
        <v>#REF!</v>
      </c>
      <c r="DL858">
        <v>277168</v>
      </c>
      <c r="DO858" t="e">
        <f>#REF!</f>
        <v>#REF!</v>
      </c>
      <c r="DP858">
        <v>281408</v>
      </c>
    </row>
    <row r="859" spans="115:120" x14ac:dyDescent="0.35">
      <c r="DK859" t="e">
        <f>#REF!</f>
        <v>#REF!</v>
      </c>
      <c r="DL859">
        <v>277169</v>
      </c>
      <c r="DO859" t="e">
        <f>#REF!</f>
        <v>#REF!</v>
      </c>
      <c r="DP859">
        <v>281409</v>
      </c>
    </row>
    <row r="860" spans="115:120" x14ac:dyDescent="0.35">
      <c r="DK860" t="e">
        <f>#REF!</f>
        <v>#REF!</v>
      </c>
      <c r="DL860">
        <v>277170</v>
      </c>
      <c r="DO860" t="e">
        <f>#REF!</f>
        <v>#REF!</v>
      </c>
      <c r="DP860">
        <v>281410</v>
      </c>
    </row>
    <row r="861" spans="115:120" x14ac:dyDescent="0.35">
      <c r="DK861" t="e">
        <f>#REF!</f>
        <v>#REF!</v>
      </c>
      <c r="DL861">
        <v>277171</v>
      </c>
      <c r="DO861" t="e">
        <f>#REF!</f>
        <v>#REF!</v>
      </c>
      <c r="DP861">
        <v>281411</v>
      </c>
    </row>
    <row r="862" spans="115:120" x14ac:dyDescent="0.35">
      <c r="DK862" t="e">
        <f>#REF!</f>
        <v>#REF!</v>
      </c>
      <c r="DL862">
        <v>277172</v>
      </c>
      <c r="DO862" t="e">
        <f>#REF!</f>
        <v>#REF!</v>
      </c>
      <c r="DP862">
        <v>281412</v>
      </c>
    </row>
    <row r="863" spans="115:120" x14ac:dyDescent="0.35">
      <c r="DK863" t="e">
        <f>#REF!</f>
        <v>#REF!</v>
      </c>
      <c r="DL863">
        <v>277173</v>
      </c>
      <c r="DO863" t="e">
        <f>#REF!</f>
        <v>#REF!</v>
      </c>
      <c r="DP863">
        <v>281413</v>
      </c>
    </row>
    <row r="864" spans="115:120" x14ac:dyDescent="0.35">
      <c r="DK864" t="e">
        <f>#REF!</f>
        <v>#REF!</v>
      </c>
      <c r="DL864">
        <v>277174</v>
      </c>
      <c r="DO864" t="e">
        <f>#REF!</f>
        <v>#REF!</v>
      </c>
      <c r="DP864">
        <v>281414</v>
      </c>
    </row>
    <row r="865" spans="115:120" x14ac:dyDescent="0.35">
      <c r="DK865" t="e">
        <f>#REF!</f>
        <v>#REF!</v>
      </c>
      <c r="DL865">
        <v>277175</v>
      </c>
      <c r="DO865" t="e">
        <f>#REF!</f>
        <v>#REF!</v>
      </c>
      <c r="DP865">
        <v>281415</v>
      </c>
    </row>
    <row r="866" spans="115:120" x14ac:dyDescent="0.35">
      <c r="DK866" t="e">
        <f>#REF!</f>
        <v>#REF!</v>
      </c>
      <c r="DL866">
        <v>277176</v>
      </c>
      <c r="DO866" t="e">
        <f>#REF!</f>
        <v>#REF!</v>
      </c>
      <c r="DP866">
        <v>281416</v>
      </c>
    </row>
    <row r="867" spans="115:120" x14ac:dyDescent="0.35">
      <c r="DK867" t="e">
        <f>#REF!</f>
        <v>#REF!</v>
      </c>
      <c r="DL867">
        <v>277177</v>
      </c>
      <c r="DO867" t="e">
        <f>#REF!</f>
        <v>#REF!</v>
      </c>
      <c r="DP867">
        <v>281417</v>
      </c>
    </row>
    <row r="868" spans="115:120" x14ac:dyDescent="0.35">
      <c r="DK868" t="e">
        <f>#REF!</f>
        <v>#REF!</v>
      </c>
      <c r="DL868">
        <v>277178</v>
      </c>
      <c r="DO868" t="e">
        <f>#REF!</f>
        <v>#REF!</v>
      </c>
      <c r="DP868">
        <v>281418</v>
      </c>
    </row>
    <row r="869" spans="115:120" x14ac:dyDescent="0.35">
      <c r="DK869" t="e">
        <f>#REF!</f>
        <v>#REF!</v>
      </c>
      <c r="DL869">
        <v>277179</v>
      </c>
      <c r="DO869" t="e">
        <f>#REF!</f>
        <v>#REF!</v>
      </c>
      <c r="DP869">
        <v>281419</v>
      </c>
    </row>
    <row r="870" spans="115:120" x14ac:dyDescent="0.35">
      <c r="DK870" t="e">
        <f>#REF!</f>
        <v>#REF!</v>
      </c>
      <c r="DL870">
        <v>277180</v>
      </c>
      <c r="DO870" t="e">
        <f>#REF!</f>
        <v>#REF!</v>
      </c>
      <c r="DP870">
        <v>281420</v>
      </c>
    </row>
    <row r="871" spans="115:120" x14ac:dyDescent="0.35">
      <c r="DK871" t="e">
        <f>#REF!</f>
        <v>#REF!</v>
      </c>
      <c r="DL871">
        <v>277181</v>
      </c>
      <c r="DO871" t="e">
        <f>#REF!</f>
        <v>#REF!</v>
      </c>
      <c r="DP871">
        <v>281421</v>
      </c>
    </row>
    <row r="872" spans="115:120" x14ac:dyDescent="0.35">
      <c r="DK872" t="e">
        <f>#REF!</f>
        <v>#REF!</v>
      </c>
      <c r="DL872">
        <v>277182</v>
      </c>
      <c r="DO872" t="e">
        <f>#REF!</f>
        <v>#REF!</v>
      </c>
      <c r="DP872">
        <v>281422</v>
      </c>
    </row>
    <row r="873" spans="115:120" x14ac:dyDescent="0.35">
      <c r="DK873" t="e">
        <f>#REF!</f>
        <v>#REF!</v>
      </c>
      <c r="DL873">
        <v>277183</v>
      </c>
      <c r="DO873" t="e">
        <f>#REF!</f>
        <v>#REF!</v>
      </c>
      <c r="DP873">
        <v>281423</v>
      </c>
    </row>
    <row r="874" spans="115:120" x14ac:dyDescent="0.35">
      <c r="DK874" t="e">
        <f>#REF!</f>
        <v>#REF!</v>
      </c>
      <c r="DL874">
        <v>277184</v>
      </c>
      <c r="DO874" t="e">
        <f>#REF!</f>
        <v>#REF!</v>
      </c>
      <c r="DP874">
        <v>281424</v>
      </c>
    </row>
    <row r="875" spans="115:120" x14ac:dyDescent="0.35">
      <c r="DK875" t="e">
        <f>#REF!</f>
        <v>#REF!</v>
      </c>
      <c r="DL875">
        <v>277185</v>
      </c>
      <c r="DO875" t="e">
        <f>#REF!</f>
        <v>#REF!</v>
      </c>
      <c r="DP875">
        <v>281425</v>
      </c>
    </row>
    <row r="876" spans="115:120" x14ac:dyDescent="0.35">
      <c r="DK876" t="e">
        <f>#REF!</f>
        <v>#REF!</v>
      </c>
      <c r="DL876">
        <v>277186</v>
      </c>
      <c r="DO876" t="e">
        <f>#REF!</f>
        <v>#REF!</v>
      </c>
      <c r="DP876">
        <v>281426</v>
      </c>
    </row>
    <row r="877" spans="115:120" x14ac:dyDescent="0.35">
      <c r="DK877" t="e">
        <f>#REF!</f>
        <v>#REF!</v>
      </c>
      <c r="DL877">
        <v>277187</v>
      </c>
      <c r="DO877" t="e">
        <f>#REF!</f>
        <v>#REF!</v>
      </c>
      <c r="DP877">
        <v>281427</v>
      </c>
    </row>
    <row r="878" spans="115:120" x14ac:dyDescent="0.35">
      <c r="DK878" t="e">
        <f>#REF!</f>
        <v>#REF!</v>
      </c>
      <c r="DL878">
        <v>277188</v>
      </c>
      <c r="DO878" t="e">
        <f>#REF!</f>
        <v>#REF!</v>
      </c>
      <c r="DP878">
        <v>281428</v>
      </c>
    </row>
    <row r="879" spans="115:120" x14ac:dyDescent="0.35">
      <c r="DK879" t="e">
        <f>#REF!</f>
        <v>#REF!</v>
      </c>
      <c r="DL879">
        <v>277189</v>
      </c>
      <c r="DO879" t="e">
        <f>#REF!</f>
        <v>#REF!</v>
      </c>
      <c r="DP879">
        <v>281429</v>
      </c>
    </row>
    <row r="880" spans="115:120" x14ac:dyDescent="0.35">
      <c r="DK880" t="e">
        <f>#REF!</f>
        <v>#REF!</v>
      </c>
      <c r="DL880">
        <v>277190</v>
      </c>
      <c r="DO880" t="e">
        <f>#REF!</f>
        <v>#REF!</v>
      </c>
      <c r="DP880">
        <v>281430</v>
      </c>
    </row>
    <row r="881" spans="115:120" x14ac:dyDescent="0.35">
      <c r="DK881" t="e">
        <f>#REF!</f>
        <v>#REF!</v>
      </c>
      <c r="DL881">
        <v>277191</v>
      </c>
      <c r="DO881" t="e">
        <f>#REF!</f>
        <v>#REF!</v>
      </c>
      <c r="DP881">
        <v>281431</v>
      </c>
    </row>
    <row r="882" spans="115:120" x14ac:dyDescent="0.35">
      <c r="DK882" t="e">
        <f>#REF!</f>
        <v>#REF!</v>
      </c>
      <c r="DL882">
        <v>277192</v>
      </c>
      <c r="DO882" t="e">
        <f>#REF!</f>
        <v>#REF!</v>
      </c>
      <c r="DP882">
        <v>281432</v>
      </c>
    </row>
    <row r="883" spans="115:120" x14ac:dyDescent="0.35">
      <c r="DK883" t="e">
        <f>#REF!</f>
        <v>#REF!</v>
      </c>
      <c r="DL883">
        <v>277193</v>
      </c>
      <c r="DO883" t="e">
        <f>#REF!</f>
        <v>#REF!</v>
      </c>
      <c r="DP883">
        <v>281433</v>
      </c>
    </row>
    <row r="884" spans="115:120" x14ac:dyDescent="0.35">
      <c r="DK884" t="e">
        <f>#REF!</f>
        <v>#REF!</v>
      </c>
      <c r="DL884">
        <v>277194</v>
      </c>
      <c r="DO884" t="e">
        <f>#REF!</f>
        <v>#REF!</v>
      </c>
      <c r="DP884">
        <v>281434</v>
      </c>
    </row>
    <row r="885" spans="115:120" x14ac:dyDescent="0.35">
      <c r="DK885" t="e">
        <f>#REF!</f>
        <v>#REF!</v>
      </c>
      <c r="DL885">
        <v>277195</v>
      </c>
      <c r="DO885" t="e">
        <f>#REF!</f>
        <v>#REF!</v>
      </c>
      <c r="DP885">
        <v>281435</v>
      </c>
    </row>
    <row r="886" spans="115:120" x14ac:dyDescent="0.35">
      <c r="DK886" t="e">
        <f>#REF!</f>
        <v>#REF!</v>
      </c>
      <c r="DL886">
        <v>277196</v>
      </c>
      <c r="DO886" t="e">
        <f>#REF!</f>
        <v>#REF!</v>
      </c>
      <c r="DP886">
        <v>281436</v>
      </c>
    </row>
    <row r="887" spans="115:120" x14ac:dyDescent="0.35">
      <c r="DK887" t="e">
        <f>#REF!</f>
        <v>#REF!</v>
      </c>
      <c r="DL887">
        <v>277197</v>
      </c>
      <c r="DO887" t="e">
        <f>#REF!</f>
        <v>#REF!</v>
      </c>
      <c r="DP887">
        <v>281437</v>
      </c>
    </row>
    <row r="888" spans="115:120" x14ac:dyDescent="0.35">
      <c r="DK888" t="e">
        <f>#REF!</f>
        <v>#REF!</v>
      </c>
      <c r="DL888">
        <v>277198</v>
      </c>
      <c r="DO888" t="e">
        <f>#REF!</f>
        <v>#REF!</v>
      </c>
      <c r="DP888">
        <v>281438</v>
      </c>
    </row>
    <row r="889" spans="115:120" x14ac:dyDescent="0.35">
      <c r="DK889" t="e">
        <f>#REF!</f>
        <v>#REF!</v>
      </c>
      <c r="DL889">
        <v>277199</v>
      </c>
      <c r="DO889" t="e">
        <f>#REF!</f>
        <v>#REF!</v>
      </c>
      <c r="DP889">
        <v>281439</v>
      </c>
    </row>
    <row r="890" spans="115:120" x14ac:dyDescent="0.35">
      <c r="DK890" t="e">
        <f>#REF!</f>
        <v>#REF!</v>
      </c>
      <c r="DL890">
        <v>277200</v>
      </c>
      <c r="DO890" t="e">
        <f>#REF!</f>
        <v>#REF!</v>
      </c>
      <c r="DP890">
        <v>281440</v>
      </c>
    </row>
    <row r="891" spans="115:120" x14ac:dyDescent="0.35">
      <c r="DK891" t="e">
        <f>#REF!</f>
        <v>#REF!</v>
      </c>
      <c r="DL891">
        <v>277201</v>
      </c>
      <c r="DO891" t="e">
        <f>#REF!</f>
        <v>#REF!</v>
      </c>
      <c r="DP891">
        <v>281441</v>
      </c>
    </row>
    <row r="892" spans="115:120" x14ac:dyDescent="0.35">
      <c r="DK892" t="e">
        <f>#REF!</f>
        <v>#REF!</v>
      </c>
      <c r="DL892">
        <v>277202</v>
      </c>
      <c r="DO892" t="e">
        <f>#REF!</f>
        <v>#REF!</v>
      </c>
      <c r="DP892">
        <v>281442</v>
      </c>
    </row>
    <row r="893" spans="115:120" x14ac:dyDescent="0.35">
      <c r="DK893" t="e">
        <f>#REF!</f>
        <v>#REF!</v>
      </c>
      <c r="DL893">
        <v>277203</v>
      </c>
      <c r="DO893" t="e">
        <f>#REF!</f>
        <v>#REF!</v>
      </c>
      <c r="DP893">
        <v>281443</v>
      </c>
    </row>
    <row r="894" spans="115:120" x14ac:dyDescent="0.35">
      <c r="DK894" t="e">
        <f>#REF!</f>
        <v>#REF!</v>
      </c>
      <c r="DL894">
        <v>277204</v>
      </c>
      <c r="DO894" t="e">
        <f>#REF!</f>
        <v>#REF!</v>
      </c>
      <c r="DP894">
        <v>281444</v>
      </c>
    </row>
    <row r="895" spans="115:120" x14ac:dyDescent="0.35">
      <c r="DK895" t="e">
        <f>#REF!</f>
        <v>#REF!</v>
      </c>
      <c r="DL895">
        <v>277205</v>
      </c>
      <c r="DO895" t="e">
        <f>#REF!</f>
        <v>#REF!</v>
      </c>
      <c r="DP895">
        <v>281445</v>
      </c>
    </row>
    <row r="896" spans="115:120" x14ac:dyDescent="0.35">
      <c r="DK896" t="e">
        <f>#REF!</f>
        <v>#REF!</v>
      </c>
      <c r="DL896">
        <v>277206</v>
      </c>
      <c r="DO896" t="e">
        <f>#REF!</f>
        <v>#REF!</v>
      </c>
      <c r="DP896">
        <v>281446</v>
      </c>
    </row>
    <row r="897" spans="115:120" x14ac:dyDescent="0.35">
      <c r="DK897" t="e">
        <f>#REF!</f>
        <v>#REF!</v>
      </c>
      <c r="DL897">
        <v>277207</v>
      </c>
      <c r="DO897" t="e">
        <f>#REF!</f>
        <v>#REF!</v>
      </c>
      <c r="DP897">
        <v>281447</v>
      </c>
    </row>
    <row r="898" spans="115:120" x14ac:dyDescent="0.35">
      <c r="DK898" t="e">
        <f>#REF!</f>
        <v>#REF!</v>
      </c>
      <c r="DL898">
        <v>277208</v>
      </c>
      <c r="DO898" t="e">
        <f>#REF!</f>
        <v>#REF!</v>
      </c>
      <c r="DP898">
        <v>281448</v>
      </c>
    </row>
    <row r="899" spans="115:120" x14ac:dyDescent="0.35">
      <c r="DK899" t="e">
        <f>#REF!</f>
        <v>#REF!</v>
      </c>
      <c r="DL899">
        <v>277209</v>
      </c>
      <c r="DO899" t="e">
        <f>#REF!</f>
        <v>#REF!</v>
      </c>
      <c r="DP899">
        <v>281449</v>
      </c>
    </row>
    <row r="900" spans="115:120" x14ac:dyDescent="0.35">
      <c r="DK900" t="e">
        <f>#REF!</f>
        <v>#REF!</v>
      </c>
      <c r="DL900">
        <v>277210</v>
      </c>
      <c r="DO900" t="e">
        <f>#REF!</f>
        <v>#REF!</v>
      </c>
      <c r="DP900">
        <v>281450</v>
      </c>
    </row>
    <row r="901" spans="115:120" x14ac:dyDescent="0.35">
      <c r="DK901" t="e">
        <f>#REF!</f>
        <v>#REF!</v>
      </c>
      <c r="DL901">
        <v>277211</v>
      </c>
      <c r="DO901" t="e">
        <f>#REF!</f>
        <v>#REF!</v>
      </c>
      <c r="DP901">
        <v>281451</v>
      </c>
    </row>
    <row r="902" spans="115:120" x14ac:dyDescent="0.35">
      <c r="DK902" t="e">
        <f>#REF!</f>
        <v>#REF!</v>
      </c>
      <c r="DL902">
        <v>277212</v>
      </c>
      <c r="DO902" t="e">
        <f>#REF!</f>
        <v>#REF!</v>
      </c>
      <c r="DP902">
        <v>281452</v>
      </c>
    </row>
    <row r="903" spans="115:120" x14ac:dyDescent="0.35">
      <c r="DK903" t="e">
        <f>#REF!</f>
        <v>#REF!</v>
      </c>
      <c r="DL903">
        <v>277213</v>
      </c>
      <c r="DO903" t="e">
        <f>#REF!</f>
        <v>#REF!</v>
      </c>
      <c r="DP903">
        <v>281453</v>
      </c>
    </row>
    <row r="904" spans="115:120" x14ac:dyDescent="0.35">
      <c r="DK904" t="e">
        <f>#REF!</f>
        <v>#REF!</v>
      </c>
      <c r="DL904">
        <v>277214</v>
      </c>
      <c r="DO904" t="e">
        <f>#REF!</f>
        <v>#REF!</v>
      </c>
      <c r="DP904">
        <v>281454</v>
      </c>
    </row>
    <row r="905" spans="115:120" x14ac:dyDescent="0.35">
      <c r="DK905" t="e">
        <f>#REF!</f>
        <v>#REF!</v>
      </c>
      <c r="DL905">
        <v>277215</v>
      </c>
      <c r="DO905" t="e">
        <f>#REF!</f>
        <v>#REF!</v>
      </c>
      <c r="DP905">
        <v>281455</v>
      </c>
    </row>
    <row r="906" spans="115:120" x14ac:dyDescent="0.35">
      <c r="DK906" t="e">
        <f>#REF!</f>
        <v>#REF!</v>
      </c>
      <c r="DL906">
        <v>277216</v>
      </c>
      <c r="DO906" t="e">
        <f>#REF!</f>
        <v>#REF!</v>
      </c>
      <c r="DP906">
        <v>281456</v>
      </c>
    </row>
    <row r="907" spans="115:120" x14ac:dyDescent="0.35">
      <c r="DK907" t="e">
        <f>#REF!</f>
        <v>#REF!</v>
      </c>
      <c r="DL907">
        <v>277217</v>
      </c>
      <c r="DO907" t="e">
        <f>#REF!</f>
        <v>#REF!</v>
      </c>
      <c r="DP907">
        <v>281457</v>
      </c>
    </row>
    <row r="908" spans="115:120" x14ac:dyDescent="0.35">
      <c r="DK908" t="e">
        <f>#REF!</f>
        <v>#REF!</v>
      </c>
      <c r="DL908">
        <v>277218</v>
      </c>
      <c r="DO908" t="e">
        <f>#REF!</f>
        <v>#REF!</v>
      </c>
      <c r="DP908">
        <v>281458</v>
      </c>
    </row>
    <row r="909" spans="115:120" x14ac:dyDescent="0.35">
      <c r="DK909" t="e">
        <f>#REF!</f>
        <v>#REF!</v>
      </c>
      <c r="DL909">
        <v>277219</v>
      </c>
      <c r="DO909" t="e">
        <f>#REF!</f>
        <v>#REF!</v>
      </c>
      <c r="DP909">
        <v>281459</v>
      </c>
    </row>
    <row r="910" spans="115:120" x14ac:dyDescent="0.35">
      <c r="DK910" t="e">
        <f>#REF!</f>
        <v>#REF!</v>
      </c>
      <c r="DL910">
        <v>277220</v>
      </c>
      <c r="DO910" t="e">
        <f>#REF!</f>
        <v>#REF!</v>
      </c>
      <c r="DP910">
        <v>281460</v>
      </c>
    </row>
    <row r="911" spans="115:120" x14ac:dyDescent="0.35">
      <c r="DK911" t="e">
        <f>#REF!</f>
        <v>#REF!</v>
      </c>
      <c r="DL911">
        <v>277221</v>
      </c>
      <c r="DO911" t="e">
        <f>#REF!</f>
        <v>#REF!</v>
      </c>
      <c r="DP911">
        <v>281461</v>
      </c>
    </row>
    <row r="912" spans="115:120" x14ac:dyDescent="0.35">
      <c r="DK912" t="e">
        <f>#REF!</f>
        <v>#REF!</v>
      </c>
      <c r="DL912">
        <v>277222</v>
      </c>
      <c r="DO912" t="e">
        <f>#REF!</f>
        <v>#REF!</v>
      </c>
      <c r="DP912">
        <v>281462</v>
      </c>
    </row>
    <row r="913" spans="115:120" x14ac:dyDescent="0.35">
      <c r="DK913" t="e">
        <f>#REF!</f>
        <v>#REF!</v>
      </c>
      <c r="DL913">
        <v>277223</v>
      </c>
      <c r="DO913" t="e">
        <f>#REF!</f>
        <v>#REF!</v>
      </c>
      <c r="DP913">
        <v>281463</v>
      </c>
    </row>
    <row r="914" spans="115:120" x14ac:dyDescent="0.35">
      <c r="DK914" t="e">
        <f>#REF!</f>
        <v>#REF!</v>
      </c>
      <c r="DL914">
        <v>277224</v>
      </c>
      <c r="DO914" t="e">
        <f>#REF!</f>
        <v>#REF!</v>
      </c>
      <c r="DP914">
        <v>281464</v>
      </c>
    </row>
    <row r="915" spans="115:120" x14ac:dyDescent="0.35">
      <c r="DK915" t="e">
        <f>#REF!</f>
        <v>#REF!</v>
      </c>
      <c r="DL915">
        <v>277225</v>
      </c>
      <c r="DO915" t="e">
        <f>#REF!</f>
        <v>#REF!</v>
      </c>
      <c r="DP915">
        <v>281465</v>
      </c>
    </row>
    <row r="916" spans="115:120" x14ac:dyDescent="0.35">
      <c r="DK916" t="e">
        <f>#REF!</f>
        <v>#REF!</v>
      </c>
      <c r="DL916">
        <v>277226</v>
      </c>
      <c r="DO916" t="e">
        <f>#REF!</f>
        <v>#REF!</v>
      </c>
      <c r="DP916">
        <v>281466</v>
      </c>
    </row>
    <row r="917" spans="115:120" x14ac:dyDescent="0.35">
      <c r="DK917" t="e">
        <f>#REF!</f>
        <v>#REF!</v>
      </c>
      <c r="DL917">
        <v>277227</v>
      </c>
      <c r="DO917" t="e">
        <f>#REF!</f>
        <v>#REF!</v>
      </c>
      <c r="DP917">
        <v>281467</v>
      </c>
    </row>
    <row r="918" spans="115:120" x14ac:dyDescent="0.35">
      <c r="DK918" t="e">
        <f>#REF!</f>
        <v>#REF!</v>
      </c>
      <c r="DL918">
        <v>277228</v>
      </c>
      <c r="DO918" t="e">
        <f>#REF!</f>
        <v>#REF!</v>
      </c>
      <c r="DP918">
        <v>281468</v>
      </c>
    </row>
    <row r="919" spans="115:120" x14ac:dyDescent="0.35">
      <c r="DK919" t="e">
        <f>#REF!</f>
        <v>#REF!</v>
      </c>
      <c r="DL919">
        <v>277229</v>
      </c>
      <c r="DO919" t="e">
        <f>#REF!</f>
        <v>#REF!</v>
      </c>
      <c r="DP919">
        <v>281469</v>
      </c>
    </row>
    <row r="920" spans="115:120" x14ac:dyDescent="0.35">
      <c r="DK920" t="e">
        <f>#REF!</f>
        <v>#REF!</v>
      </c>
      <c r="DL920">
        <v>277230</v>
      </c>
      <c r="DO920" t="e">
        <f>#REF!</f>
        <v>#REF!</v>
      </c>
      <c r="DP920">
        <v>281470</v>
      </c>
    </row>
    <row r="921" spans="115:120" x14ac:dyDescent="0.35">
      <c r="DK921" t="e">
        <f>#REF!</f>
        <v>#REF!</v>
      </c>
      <c r="DL921">
        <v>277231</v>
      </c>
      <c r="DO921" t="e">
        <f>#REF!</f>
        <v>#REF!</v>
      </c>
      <c r="DP921">
        <v>281471</v>
      </c>
    </row>
    <row r="922" spans="115:120" x14ac:dyDescent="0.35">
      <c r="DK922" t="e">
        <f>#REF!</f>
        <v>#REF!</v>
      </c>
      <c r="DL922">
        <v>277232</v>
      </c>
      <c r="DO922" t="e">
        <f>#REF!</f>
        <v>#REF!</v>
      </c>
      <c r="DP922">
        <v>281472</v>
      </c>
    </row>
    <row r="923" spans="115:120" x14ac:dyDescent="0.35">
      <c r="DK923" t="e">
        <f>#REF!</f>
        <v>#REF!</v>
      </c>
      <c r="DL923">
        <v>277233</v>
      </c>
      <c r="DO923" t="e">
        <f>#REF!</f>
        <v>#REF!</v>
      </c>
      <c r="DP923">
        <v>281473</v>
      </c>
    </row>
    <row r="924" spans="115:120" x14ac:dyDescent="0.35">
      <c r="DK924" t="e">
        <f>#REF!</f>
        <v>#REF!</v>
      </c>
      <c r="DL924">
        <v>277234</v>
      </c>
      <c r="DO924" t="e">
        <f>#REF!</f>
        <v>#REF!</v>
      </c>
      <c r="DP924">
        <v>281474</v>
      </c>
    </row>
    <row r="925" spans="115:120" x14ac:dyDescent="0.35">
      <c r="DK925" t="e">
        <f>#REF!</f>
        <v>#REF!</v>
      </c>
      <c r="DL925">
        <v>277235</v>
      </c>
      <c r="DO925" t="e">
        <f>#REF!</f>
        <v>#REF!</v>
      </c>
      <c r="DP925">
        <v>281475</v>
      </c>
    </row>
    <row r="926" spans="115:120" x14ac:dyDescent="0.35">
      <c r="DK926" t="e">
        <f>#REF!</f>
        <v>#REF!</v>
      </c>
      <c r="DL926">
        <v>277236</v>
      </c>
      <c r="DO926" t="e">
        <f>#REF!</f>
        <v>#REF!</v>
      </c>
      <c r="DP926">
        <v>281476</v>
      </c>
    </row>
    <row r="927" spans="115:120" x14ac:dyDescent="0.35">
      <c r="DK927" t="e">
        <f>#REF!</f>
        <v>#REF!</v>
      </c>
      <c r="DL927">
        <v>277237</v>
      </c>
      <c r="DO927" t="e">
        <f>#REF!</f>
        <v>#REF!</v>
      </c>
      <c r="DP927">
        <v>281477</v>
      </c>
    </row>
    <row r="928" spans="115:120" x14ac:dyDescent="0.35">
      <c r="DK928" t="e">
        <f>#REF!</f>
        <v>#REF!</v>
      </c>
      <c r="DL928">
        <v>277238</v>
      </c>
      <c r="DO928" t="e">
        <f>#REF!</f>
        <v>#REF!</v>
      </c>
      <c r="DP928">
        <v>281478</v>
      </c>
    </row>
    <row r="929" spans="115:120" x14ac:dyDescent="0.35">
      <c r="DK929" t="e">
        <f>#REF!</f>
        <v>#REF!</v>
      </c>
      <c r="DL929">
        <v>277239</v>
      </c>
      <c r="DO929" t="e">
        <f>#REF!</f>
        <v>#REF!</v>
      </c>
      <c r="DP929">
        <v>281479</v>
      </c>
    </row>
    <row r="930" spans="115:120" x14ac:dyDescent="0.35">
      <c r="DK930" t="e">
        <f>#REF!</f>
        <v>#REF!</v>
      </c>
      <c r="DL930">
        <v>277240</v>
      </c>
      <c r="DO930" t="e">
        <f>#REF!</f>
        <v>#REF!</v>
      </c>
      <c r="DP930">
        <v>281480</v>
      </c>
    </row>
    <row r="931" spans="115:120" x14ac:dyDescent="0.35">
      <c r="DK931" t="e">
        <f>#REF!</f>
        <v>#REF!</v>
      </c>
      <c r="DL931">
        <v>277241</v>
      </c>
      <c r="DO931" t="e">
        <f>#REF!</f>
        <v>#REF!</v>
      </c>
      <c r="DP931">
        <v>281481</v>
      </c>
    </row>
    <row r="932" spans="115:120" x14ac:dyDescent="0.35">
      <c r="DK932" t="e">
        <f>#REF!</f>
        <v>#REF!</v>
      </c>
      <c r="DL932">
        <v>277242</v>
      </c>
      <c r="DO932" t="e">
        <f>#REF!</f>
        <v>#REF!</v>
      </c>
      <c r="DP932">
        <v>281482</v>
      </c>
    </row>
    <row r="933" spans="115:120" x14ac:dyDescent="0.35">
      <c r="DK933" t="e">
        <f>#REF!</f>
        <v>#REF!</v>
      </c>
      <c r="DL933">
        <v>277243</v>
      </c>
      <c r="DO933" t="e">
        <f>#REF!</f>
        <v>#REF!</v>
      </c>
      <c r="DP933">
        <v>281483</v>
      </c>
    </row>
    <row r="934" spans="115:120" x14ac:dyDescent="0.35">
      <c r="DK934" t="e">
        <f>#REF!</f>
        <v>#REF!</v>
      </c>
      <c r="DL934">
        <v>277244</v>
      </c>
      <c r="DO934" t="e">
        <f>#REF!</f>
        <v>#REF!</v>
      </c>
      <c r="DP934">
        <v>281484</v>
      </c>
    </row>
    <row r="935" spans="115:120" x14ac:dyDescent="0.35">
      <c r="DK935" t="e">
        <f>#REF!</f>
        <v>#REF!</v>
      </c>
      <c r="DL935">
        <v>277245</v>
      </c>
      <c r="DO935" t="e">
        <f>#REF!</f>
        <v>#REF!</v>
      </c>
      <c r="DP935">
        <v>281485</v>
      </c>
    </row>
    <row r="936" spans="115:120" x14ac:dyDescent="0.35">
      <c r="DK936" t="e">
        <f>#REF!</f>
        <v>#REF!</v>
      </c>
      <c r="DL936">
        <v>277246</v>
      </c>
      <c r="DO936" t="e">
        <f>#REF!</f>
        <v>#REF!</v>
      </c>
      <c r="DP936">
        <v>281486</v>
      </c>
    </row>
    <row r="937" spans="115:120" x14ac:dyDescent="0.35">
      <c r="DK937" t="e">
        <f>#REF!</f>
        <v>#REF!</v>
      </c>
      <c r="DL937">
        <v>277247</v>
      </c>
      <c r="DO937" t="e">
        <f>#REF!</f>
        <v>#REF!</v>
      </c>
      <c r="DP937">
        <v>281487</v>
      </c>
    </row>
    <row r="938" spans="115:120" x14ac:dyDescent="0.35">
      <c r="DK938" t="e">
        <f>#REF!</f>
        <v>#REF!</v>
      </c>
      <c r="DL938">
        <v>277248</v>
      </c>
      <c r="DO938" t="e">
        <f>#REF!</f>
        <v>#REF!</v>
      </c>
      <c r="DP938">
        <v>281488</v>
      </c>
    </row>
    <row r="939" spans="115:120" x14ac:dyDescent="0.35">
      <c r="DK939" t="e">
        <f>#REF!</f>
        <v>#REF!</v>
      </c>
      <c r="DL939">
        <v>277249</v>
      </c>
      <c r="DO939" t="e">
        <f>#REF!</f>
        <v>#REF!</v>
      </c>
      <c r="DP939">
        <v>281489</v>
      </c>
    </row>
    <row r="940" spans="115:120" x14ac:dyDescent="0.35">
      <c r="DK940" t="e">
        <f>#REF!</f>
        <v>#REF!</v>
      </c>
      <c r="DL940">
        <v>277250</v>
      </c>
      <c r="DO940" t="e">
        <f>#REF!</f>
        <v>#REF!</v>
      </c>
      <c r="DP940">
        <v>281490</v>
      </c>
    </row>
    <row r="941" spans="115:120" x14ac:dyDescent="0.35">
      <c r="DK941" t="e">
        <f>#REF!</f>
        <v>#REF!</v>
      </c>
      <c r="DL941">
        <v>277251</v>
      </c>
      <c r="DO941" t="e">
        <f>#REF!</f>
        <v>#REF!</v>
      </c>
      <c r="DP941">
        <v>281491</v>
      </c>
    </row>
    <row r="942" spans="115:120" x14ac:dyDescent="0.35">
      <c r="DK942" t="e">
        <f>#REF!</f>
        <v>#REF!</v>
      </c>
      <c r="DL942">
        <v>277252</v>
      </c>
      <c r="DO942" t="e">
        <f>#REF!</f>
        <v>#REF!</v>
      </c>
      <c r="DP942">
        <v>281492</v>
      </c>
    </row>
    <row r="943" spans="115:120" x14ac:dyDescent="0.35">
      <c r="DK943" t="e">
        <f>#REF!</f>
        <v>#REF!</v>
      </c>
      <c r="DL943">
        <v>277253</v>
      </c>
      <c r="DO943" t="e">
        <f>#REF!</f>
        <v>#REF!</v>
      </c>
      <c r="DP943">
        <v>281493</v>
      </c>
    </row>
    <row r="944" spans="115:120" x14ac:dyDescent="0.35">
      <c r="DK944" t="e">
        <f>#REF!</f>
        <v>#REF!</v>
      </c>
      <c r="DL944">
        <v>277254</v>
      </c>
      <c r="DO944" t="e">
        <f>#REF!</f>
        <v>#REF!</v>
      </c>
      <c r="DP944">
        <v>281494</v>
      </c>
    </row>
    <row r="945" spans="115:120" x14ac:dyDescent="0.35">
      <c r="DK945" t="e">
        <f>#REF!</f>
        <v>#REF!</v>
      </c>
      <c r="DL945">
        <v>277255</v>
      </c>
      <c r="DO945" t="e">
        <f>#REF!</f>
        <v>#REF!</v>
      </c>
      <c r="DP945">
        <v>281495</v>
      </c>
    </row>
    <row r="946" spans="115:120" x14ac:dyDescent="0.35">
      <c r="DK946" t="e">
        <f>#REF!</f>
        <v>#REF!</v>
      </c>
      <c r="DL946">
        <v>277256</v>
      </c>
      <c r="DO946" t="e">
        <f>#REF!</f>
        <v>#REF!</v>
      </c>
      <c r="DP946">
        <v>281496</v>
      </c>
    </row>
    <row r="947" spans="115:120" x14ac:dyDescent="0.35">
      <c r="DK947" t="e">
        <f>#REF!</f>
        <v>#REF!</v>
      </c>
      <c r="DL947">
        <v>277257</v>
      </c>
      <c r="DO947" t="e">
        <f>#REF!</f>
        <v>#REF!</v>
      </c>
      <c r="DP947">
        <v>281497</v>
      </c>
    </row>
    <row r="948" spans="115:120" x14ac:dyDescent="0.35">
      <c r="DK948" t="e">
        <f>#REF!</f>
        <v>#REF!</v>
      </c>
      <c r="DL948">
        <v>277258</v>
      </c>
      <c r="DO948" t="e">
        <f>#REF!</f>
        <v>#REF!</v>
      </c>
      <c r="DP948">
        <v>281498</v>
      </c>
    </row>
    <row r="949" spans="115:120" x14ac:dyDescent="0.35">
      <c r="DK949" t="e">
        <f>#REF!</f>
        <v>#REF!</v>
      </c>
      <c r="DL949">
        <v>277259</v>
      </c>
      <c r="DO949" t="e">
        <f>#REF!</f>
        <v>#REF!</v>
      </c>
      <c r="DP949">
        <v>281499</v>
      </c>
    </row>
    <row r="950" spans="115:120" x14ac:dyDescent="0.35">
      <c r="DK950" t="e">
        <f>#REF!</f>
        <v>#REF!</v>
      </c>
      <c r="DL950">
        <v>277260</v>
      </c>
      <c r="DO950" t="e">
        <f>#REF!</f>
        <v>#REF!</v>
      </c>
      <c r="DP950">
        <v>281500</v>
      </c>
    </row>
    <row r="951" spans="115:120" x14ac:dyDescent="0.35">
      <c r="DK951" t="e">
        <f>#REF!</f>
        <v>#REF!</v>
      </c>
      <c r="DL951">
        <v>277261</v>
      </c>
      <c r="DO951" t="e">
        <f>#REF!</f>
        <v>#REF!</v>
      </c>
      <c r="DP951">
        <v>281501</v>
      </c>
    </row>
    <row r="952" spans="115:120" x14ac:dyDescent="0.35">
      <c r="DK952" t="e">
        <f>#REF!</f>
        <v>#REF!</v>
      </c>
      <c r="DL952">
        <v>277262</v>
      </c>
      <c r="DO952" t="e">
        <f>#REF!</f>
        <v>#REF!</v>
      </c>
      <c r="DP952">
        <v>281502</v>
      </c>
    </row>
    <row r="953" spans="115:120" x14ac:dyDescent="0.35">
      <c r="DK953" t="e">
        <f>#REF!</f>
        <v>#REF!</v>
      </c>
      <c r="DL953">
        <v>277263</v>
      </c>
      <c r="DO953" t="e">
        <f>#REF!</f>
        <v>#REF!</v>
      </c>
      <c r="DP953">
        <v>281503</v>
      </c>
    </row>
    <row r="954" spans="115:120" x14ac:dyDescent="0.35">
      <c r="DK954" t="e">
        <f>#REF!</f>
        <v>#REF!</v>
      </c>
      <c r="DL954">
        <v>277264</v>
      </c>
      <c r="DO954" t="e">
        <f>#REF!</f>
        <v>#REF!</v>
      </c>
      <c r="DP954">
        <v>281504</v>
      </c>
    </row>
    <row r="955" spans="115:120" x14ac:dyDescent="0.35">
      <c r="DK955" t="e">
        <f>#REF!</f>
        <v>#REF!</v>
      </c>
      <c r="DL955">
        <v>277265</v>
      </c>
      <c r="DO955" t="e">
        <f>#REF!</f>
        <v>#REF!</v>
      </c>
      <c r="DP955">
        <v>281505</v>
      </c>
    </row>
    <row r="956" spans="115:120" x14ac:dyDescent="0.35">
      <c r="DK956" t="e">
        <f>#REF!</f>
        <v>#REF!</v>
      </c>
      <c r="DL956">
        <v>277266</v>
      </c>
      <c r="DO956" t="e">
        <f>#REF!</f>
        <v>#REF!</v>
      </c>
      <c r="DP956">
        <v>281506</v>
      </c>
    </row>
    <row r="957" spans="115:120" x14ac:dyDescent="0.35">
      <c r="DK957" t="e">
        <f>#REF!</f>
        <v>#REF!</v>
      </c>
      <c r="DL957">
        <v>277267</v>
      </c>
      <c r="DO957" t="e">
        <f>#REF!</f>
        <v>#REF!</v>
      </c>
      <c r="DP957">
        <v>281507</v>
      </c>
    </row>
    <row r="958" spans="115:120" x14ac:dyDescent="0.35">
      <c r="DK958" t="e">
        <f>#REF!</f>
        <v>#REF!</v>
      </c>
      <c r="DL958">
        <v>277268</v>
      </c>
      <c r="DO958" t="e">
        <f>#REF!</f>
        <v>#REF!</v>
      </c>
      <c r="DP958">
        <v>281508</v>
      </c>
    </row>
    <row r="959" spans="115:120" x14ac:dyDescent="0.35">
      <c r="DK959" t="e">
        <f>#REF!</f>
        <v>#REF!</v>
      </c>
      <c r="DL959">
        <v>277269</v>
      </c>
      <c r="DO959" t="e">
        <f>#REF!</f>
        <v>#REF!</v>
      </c>
      <c r="DP959">
        <v>281509</v>
      </c>
    </row>
    <row r="960" spans="115:120" x14ac:dyDescent="0.35">
      <c r="DK960" t="e">
        <f>#REF!</f>
        <v>#REF!</v>
      </c>
      <c r="DL960">
        <v>277270</v>
      </c>
      <c r="DO960" t="e">
        <f>#REF!</f>
        <v>#REF!</v>
      </c>
      <c r="DP960">
        <v>281510</v>
      </c>
    </row>
    <row r="961" spans="115:120" x14ac:dyDescent="0.35">
      <c r="DK961" t="e">
        <f>#REF!</f>
        <v>#REF!</v>
      </c>
      <c r="DL961">
        <v>277271</v>
      </c>
      <c r="DO961" t="e">
        <f>#REF!</f>
        <v>#REF!</v>
      </c>
      <c r="DP961">
        <v>281511</v>
      </c>
    </row>
    <row r="962" spans="115:120" x14ac:dyDescent="0.35">
      <c r="DK962" t="e">
        <f>#REF!</f>
        <v>#REF!</v>
      </c>
      <c r="DL962">
        <v>277272</v>
      </c>
      <c r="DO962" t="e">
        <f>#REF!</f>
        <v>#REF!</v>
      </c>
      <c r="DP962">
        <v>281512</v>
      </c>
    </row>
    <row r="963" spans="115:120" x14ac:dyDescent="0.35">
      <c r="DK963" t="e">
        <f>#REF!</f>
        <v>#REF!</v>
      </c>
      <c r="DL963">
        <v>277273</v>
      </c>
      <c r="DO963" t="e">
        <f>#REF!</f>
        <v>#REF!</v>
      </c>
      <c r="DP963">
        <v>281513</v>
      </c>
    </row>
    <row r="964" spans="115:120" x14ac:dyDescent="0.35">
      <c r="DK964" t="e">
        <f>#REF!</f>
        <v>#REF!</v>
      </c>
      <c r="DL964">
        <v>277274</v>
      </c>
      <c r="DO964" t="e">
        <f>#REF!</f>
        <v>#REF!</v>
      </c>
      <c r="DP964">
        <v>281514</v>
      </c>
    </row>
    <row r="965" spans="115:120" x14ac:dyDescent="0.35">
      <c r="DK965" t="e">
        <f>#REF!</f>
        <v>#REF!</v>
      </c>
      <c r="DL965">
        <v>277275</v>
      </c>
      <c r="DO965" t="e">
        <f>#REF!</f>
        <v>#REF!</v>
      </c>
      <c r="DP965">
        <v>281515</v>
      </c>
    </row>
    <row r="966" spans="115:120" x14ac:dyDescent="0.35">
      <c r="DK966" t="e">
        <f>#REF!</f>
        <v>#REF!</v>
      </c>
      <c r="DL966">
        <v>277276</v>
      </c>
      <c r="DO966" t="e">
        <f>#REF!</f>
        <v>#REF!</v>
      </c>
      <c r="DP966">
        <v>281516</v>
      </c>
    </row>
    <row r="967" spans="115:120" x14ac:dyDescent="0.35">
      <c r="DK967" t="e">
        <f>#REF!</f>
        <v>#REF!</v>
      </c>
      <c r="DL967">
        <v>277277</v>
      </c>
      <c r="DO967" t="e">
        <f>#REF!</f>
        <v>#REF!</v>
      </c>
      <c r="DP967">
        <v>281517</v>
      </c>
    </row>
    <row r="968" spans="115:120" x14ac:dyDescent="0.35">
      <c r="DK968" t="e">
        <f>#REF!</f>
        <v>#REF!</v>
      </c>
      <c r="DL968">
        <v>277278</v>
      </c>
      <c r="DO968" t="e">
        <f>#REF!</f>
        <v>#REF!</v>
      </c>
      <c r="DP968">
        <v>281518</v>
      </c>
    </row>
    <row r="969" spans="115:120" x14ac:dyDescent="0.35">
      <c r="DK969" t="e">
        <f>#REF!</f>
        <v>#REF!</v>
      </c>
      <c r="DL969">
        <v>277279</v>
      </c>
      <c r="DO969" t="e">
        <f>#REF!</f>
        <v>#REF!</v>
      </c>
      <c r="DP969">
        <v>281519</v>
      </c>
    </row>
    <row r="970" spans="115:120" x14ac:dyDescent="0.35">
      <c r="DK970" t="e">
        <f>#REF!</f>
        <v>#REF!</v>
      </c>
      <c r="DL970">
        <v>277280</v>
      </c>
      <c r="DO970" t="e">
        <f>#REF!</f>
        <v>#REF!</v>
      </c>
      <c r="DP970">
        <v>281520</v>
      </c>
    </row>
    <row r="971" spans="115:120" x14ac:dyDescent="0.35">
      <c r="DK971" t="e">
        <f>#REF!</f>
        <v>#REF!</v>
      </c>
      <c r="DL971">
        <v>277281</v>
      </c>
      <c r="DO971" t="e">
        <f>#REF!</f>
        <v>#REF!</v>
      </c>
      <c r="DP971">
        <v>281521</v>
      </c>
    </row>
    <row r="972" spans="115:120" x14ac:dyDescent="0.35">
      <c r="DK972" t="e">
        <f>#REF!</f>
        <v>#REF!</v>
      </c>
      <c r="DL972">
        <v>277282</v>
      </c>
      <c r="DO972" t="e">
        <f>#REF!</f>
        <v>#REF!</v>
      </c>
      <c r="DP972">
        <v>281522</v>
      </c>
    </row>
    <row r="973" spans="115:120" x14ac:dyDescent="0.35">
      <c r="DK973" t="e">
        <f>#REF!</f>
        <v>#REF!</v>
      </c>
      <c r="DL973">
        <v>277283</v>
      </c>
      <c r="DO973" t="e">
        <f>#REF!</f>
        <v>#REF!</v>
      </c>
      <c r="DP973">
        <v>281523</v>
      </c>
    </row>
    <row r="974" spans="115:120" x14ac:dyDescent="0.35">
      <c r="DK974" t="e">
        <f>#REF!</f>
        <v>#REF!</v>
      </c>
      <c r="DL974">
        <v>277284</v>
      </c>
      <c r="DO974" t="e">
        <f>#REF!</f>
        <v>#REF!</v>
      </c>
      <c r="DP974">
        <v>281524</v>
      </c>
    </row>
    <row r="975" spans="115:120" x14ac:dyDescent="0.35">
      <c r="DK975" t="e">
        <f>#REF!</f>
        <v>#REF!</v>
      </c>
      <c r="DL975">
        <v>277285</v>
      </c>
      <c r="DO975" t="e">
        <f>#REF!</f>
        <v>#REF!</v>
      </c>
      <c r="DP975">
        <v>281525</v>
      </c>
    </row>
    <row r="976" spans="115:120" x14ac:dyDescent="0.35">
      <c r="DK976" t="e">
        <f>#REF!</f>
        <v>#REF!</v>
      </c>
      <c r="DL976">
        <v>277286</v>
      </c>
      <c r="DO976" t="e">
        <f>#REF!</f>
        <v>#REF!</v>
      </c>
      <c r="DP976">
        <v>281526</v>
      </c>
    </row>
    <row r="977" spans="115:120" x14ac:dyDescent="0.35">
      <c r="DK977" t="e">
        <f>#REF!</f>
        <v>#REF!</v>
      </c>
      <c r="DL977">
        <v>277287</v>
      </c>
      <c r="DO977" t="e">
        <f>#REF!</f>
        <v>#REF!</v>
      </c>
      <c r="DP977">
        <v>281527</v>
      </c>
    </row>
    <row r="978" spans="115:120" x14ac:dyDescent="0.35">
      <c r="DK978" t="e">
        <f>#REF!</f>
        <v>#REF!</v>
      </c>
      <c r="DL978">
        <v>277288</v>
      </c>
      <c r="DO978" t="e">
        <f>#REF!</f>
        <v>#REF!</v>
      </c>
      <c r="DP978">
        <v>281528</v>
      </c>
    </row>
    <row r="979" spans="115:120" x14ac:dyDescent="0.35">
      <c r="DK979" t="e">
        <f>#REF!</f>
        <v>#REF!</v>
      </c>
      <c r="DL979">
        <v>277289</v>
      </c>
      <c r="DO979" t="e">
        <f>#REF!</f>
        <v>#REF!</v>
      </c>
      <c r="DP979">
        <v>281529</v>
      </c>
    </row>
    <row r="980" spans="115:120" x14ac:dyDescent="0.35">
      <c r="DK980" t="e">
        <f>#REF!</f>
        <v>#REF!</v>
      </c>
      <c r="DL980">
        <v>277290</v>
      </c>
      <c r="DO980" t="e">
        <f>#REF!</f>
        <v>#REF!</v>
      </c>
      <c r="DP980">
        <v>281530</v>
      </c>
    </row>
    <row r="981" spans="115:120" x14ac:dyDescent="0.35">
      <c r="DK981" t="e">
        <f>#REF!</f>
        <v>#REF!</v>
      </c>
      <c r="DL981">
        <v>277291</v>
      </c>
      <c r="DO981" t="e">
        <f>#REF!</f>
        <v>#REF!</v>
      </c>
      <c r="DP981">
        <v>281531</v>
      </c>
    </row>
    <row r="982" spans="115:120" x14ac:dyDescent="0.35">
      <c r="DK982" t="e">
        <f>#REF!</f>
        <v>#REF!</v>
      </c>
      <c r="DL982">
        <v>277292</v>
      </c>
      <c r="DO982" t="e">
        <f>#REF!</f>
        <v>#REF!</v>
      </c>
      <c r="DP982">
        <v>281532</v>
      </c>
    </row>
    <row r="983" spans="115:120" x14ac:dyDescent="0.35">
      <c r="DK983" t="e">
        <f>#REF!</f>
        <v>#REF!</v>
      </c>
      <c r="DL983">
        <v>277293</v>
      </c>
      <c r="DO983" t="e">
        <f>#REF!</f>
        <v>#REF!</v>
      </c>
      <c r="DP983">
        <v>281533</v>
      </c>
    </row>
    <row r="984" spans="115:120" x14ac:dyDescent="0.35">
      <c r="DK984" t="e">
        <f>#REF!</f>
        <v>#REF!</v>
      </c>
      <c r="DL984">
        <v>277294</v>
      </c>
      <c r="DO984" t="e">
        <f>#REF!</f>
        <v>#REF!</v>
      </c>
      <c r="DP984">
        <v>281534</v>
      </c>
    </row>
    <row r="985" spans="115:120" x14ac:dyDescent="0.35">
      <c r="DK985" t="e">
        <f>#REF!</f>
        <v>#REF!</v>
      </c>
      <c r="DL985">
        <v>277295</v>
      </c>
      <c r="DO985" t="e">
        <f>#REF!</f>
        <v>#REF!</v>
      </c>
      <c r="DP985">
        <v>281535</v>
      </c>
    </row>
    <row r="986" spans="115:120" x14ac:dyDescent="0.35">
      <c r="DK986" t="e">
        <f>#REF!</f>
        <v>#REF!</v>
      </c>
      <c r="DL986">
        <v>277296</v>
      </c>
      <c r="DO986" t="e">
        <f>#REF!</f>
        <v>#REF!</v>
      </c>
      <c r="DP986">
        <v>281536</v>
      </c>
    </row>
    <row r="987" spans="115:120" x14ac:dyDescent="0.35">
      <c r="DK987" t="e">
        <f>#REF!</f>
        <v>#REF!</v>
      </c>
      <c r="DL987">
        <v>277297</v>
      </c>
      <c r="DO987" t="e">
        <f>#REF!</f>
        <v>#REF!</v>
      </c>
      <c r="DP987">
        <v>281537</v>
      </c>
    </row>
    <row r="988" spans="115:120" x14ac:dyDescent="0.35">
      <c r="DK988" t="e">
        <f>#REF!</f>
        <v>#REF!</v>
      </c>
      <c r="DL988">
        <v>277298</v>
      </c>
      <c r="DO988" t="e">
        <f>#REF!</f>
        <v>#REF!</v>
      </c>
      <c r="DP988">
        <v>281538</v>
      </c>
    </row>
    <row r="989" spans="115:120" x14ac:dyDescent="0.35">
      <c r="DK989" t="e">
        <f>#REF!</f>
        <v>#REF!</v>
      </c>
      <c r="DL989">
        <v>277299</v>
      </c>
      <c r="DO989" t="e">
        <f>#REF!</f>
        <v>#REF!</v>
      </c>
      <c r="DP989">
        <v>281539</v>
      </c>
    </row>
    <row r="990" spans="115:120" x14ac:dyDescent="0.35">
      <c r="DK990" t="e">
        <f>#REF!</f>
        <v>#REF!</v>
      </c>
      <c r="DL990">
        <v>277300</v>
      </c>
      <c r="DO990" t="e">
        <f>#REF!</f>
        <v>#REF!</v>
      </c>
      <c r="DP990">
        <v>281540</v>
      </c>
    </row>
    <row r="991" spans="115:120" x14ac:dyDescent="0.35">
      <c r="DK991" t="e">
        <f>#REF!</f>
        <v>#REF!</v>
      </c>
      <c r="DL991">
        <v>277301</v>
      </c>
      <c r="DO991" t="e">
        <f>#REF!</f>
        <v>#REF!</v>
      </c>
      <c r="DP991">
        <v>281541</v>
      </c>
    </row>
    <row r="992" spans="115:120" x14ac:dyDescent="0.35">
      <c r="DK992" t="e">
        <f>#REF!</f>
        <v>#REF!</v>
      </c>
      <c r="DL992">
        <v>277302</v>
      </c>
      <c r="DO992" t="e">
        <f>#REF!</f>
        <v>#REF!</v>
      </c>
      <c r="DP992">
        <v>281542</v>
      </c>
    </row>
    <row r="993" spans="115:120" x14ac:dyDescent="0.35">
      <c r="DK993" t="e">
        <f>#REF!</f>
        <v>#REF!</v>
      </c>
      <c r="DL993">
        <v>277303</v>
      </c>
      <c r="DO993" t="e">
        <f>#REF!</f>
        <v>#REF!</v>
      </c>
      <c r="DP993">
        <v>281543</v>
      </c>
    </row>
    <row r="994" spans="115:120" x14ac:dyDescent="0.35">
      <c r="DK994" t="e">
        <f>#REF!</f>
        <v>#REF!</v>
      </c>
      <c r="DL994">
        <v>277304</v>
      </c>
      <c r="DO994" t="e">
        <f>#REF!</f>
        <v>#REF!</v>
      </c>
      <c r="DP994">
        <v>281544</v>
      </c>
    </row>
    <row r="995" spans="115:120" x14ac:dyDescent="0.35">
      <c r="DK995" t="e">
        <f>#REF!</f>
        <v>#REF!</v>
      </c>
      <c r="DL995">
        <v>277305</v>
      </c>
      <c r="DO995" t="e">
        <f>#REF!</f>
        <v>#REF!</v>
      </c>
      <c r="DP995">
        <v>281545</v>
      </c>
    </row>
    <row r="996" spans="115:120" x14ac:dyDescent="0.35">
      <c r="DK996" t="e">
        <f>#REF!</f>
        <v>#REF!</v>
      </c>
      <c r="DL996">
        <v>277306</v>
      </c>
      <c r="DO996" t="e">
        <f>#REF!</f>
        <v>#REF!</v>
      </c>
      <c r="DP996">
        <v>281546</v>
      </c>
    </row>
    <row r="997" spans="115:120" x14ac:dyDescent="0.35">
      <c r="DK997" t="e">
        <f>#REF!</f>
        <v>#REF!</v>
      </c>
      <c r="DL997">
        <v>277307</v>
      </c>
      <c r="DO997" t="e">
        <f>#REF!</f>
        <v>#REF!</v>
      </c>
      <c r="DP997">
        <v>281547</v>
      </c>
    </row>
    <row r="998" spans="115:120" x14ac:dyDescent="0.35">
      <c r="DK998" t="e">
        <f>#REF!</f>
        <v>#REF!</v>
      </c>
      <c r="DL998">
        <v>277308</v>
      </c>
      <c r="DO998" t="e">
        <f>#REF!</f>
        <v>#REF!</v>
      </c>
      <c r="DP998">
        <v>281548</v>
      </c>
    </row>
    <row r="999" spans="115:120" x14ac:dyDescent="0.35">
      <c r="DK999" t="e">
        <f>#REF!</f>
        <v>#REF!</v>
      </c>
      <c r="DL999">
        <v>277309</v>
      </c>
      <c r="DO999" t="e">
        <f>#REF!</f>
        <v>#REF!</v>
      </c>
      <c r="DP999">
        <v>281549</v>
      </c>
    </row>
    <row r="1000" spans="115:120" x14ac:dyDescent="0.35">
      <c r="DK1000" t="e">
        <f>#REF!</f>
        <v>#REF!</v>
      </c>
      <c r="DL1000">
        <v>277310</v>
      </c>
      <c r="DO1000" t="e">
        <f>#REF!</f>
        <v>#REF!</v>
      </c>
      <c r="DP1000">
        <v>281550</v>
      </c>
    </row>
    <row r="1001" spans="115:120" x14ac:dyDescent="0.35">
      <c r="DK1001" t="e">
        <f>#REF!</f>
        <v>#REF!</v>
      </c>
      <c r="DL1001">
        <v>277311</v>
      </c>
      <c r="DO1001" t="e">
        <f>#REF!</f>
        <v>#REF!</v>
      </c>
      <c r="DP1001">
        <v>281551</v>
      </c>
    </row>
    <row r="1002" spans="115:120" x14ac:dyDescent="0.35">
      <c r="DK1002" t="e">
        <f>#REF!</f>
        <v>#REF!</v>
      </c>
      <c r="DL1002">
        <v>277312</v>
      </c>
      <c r="DO1002" t="e">
        <f>#REF!</f>
        <v>#REF!</v>
      </c>
      <c r="DP1002">
        <v>281552</v>
      </c>
    </row>
    <row r="1003" spans="115:120" x14ac:dyDescent="0.35">
      <c r="DK1003" t="e">
        <f>#REF!</f>
        <v>#REF!</v>
      </c>
      <c r="DL1003">
        <v>277313</v>
      </c>
      <c r="DO1003" t="e">
        <f>#REF!</f>
        <v>#REF!</v>
      </c>
      <c r="DP1003">
        <v>281553</v>
      </c>
    </row>
    <row r="1004" spans="115:120" x14ac:dyDescent="0.35">
      <c r="DK1004" t="e">
        <f>#REF!</f>
        <v>#REF!</v>
      </c>
      <c r="DL1004">
        <v>277314</v>
      </c>
      <c r="DO1004" t="e">
        <f>#REF!</f>
        <v>#REF!</v>
      </c>
      <c r="DP1004">
        <v>281554</v>
      </c>
    </row>
    <row r="1005" spans="115:120" x14ac:dyDescent="0.35">
      <c r="DK1005" t="e">
        <f>#REF!</f>
        <v>#REF!</v>
      </c>
      <c r="DL1005">
        <v>277315</v>
      </c>
      <c r="DO1005" t="e">
        <f>#REF!</f>
        <v>#REF!</v>
      </c>
      <c r="DP1005">
        <v>281555</v>
      </c>
    </row>
    <row r="1006" spans="115:120" x14ac:dyDescent="0.35">
      <c r="DK1006" t="e">
        <f>#REF!</f>
        <v>#REF!</v>
      </c>
      <c r="DL1006">
        <v>277316</v>
      </c>
      <c r="DO1006" t="e">
        <f>#REF!</f>
        <v>#REF!</v>
      </c>
      <c r="DP1006">
        <v>281556</v>
      </c>
    </row>
    <row r="1007" spans="115:120" x14ac:dyDescent="0.35">
      <c r="DK1007" t="e">
        <f>#REF!</f>
        <v>#REF!</v>
      </c>
      <c r="DL1007">
        <v>277317</v>
      </c>
      <c r="DO1007" t="e">
        <f>#REF!</f>
        <v>#REF!</v>
      </c>
      <c r="DP1007">
        <v>281557</v>
      </c>
    </row>
    <row r="1008" spans="115:120" x14ac:dyDescent="0.35">
      <c r="DK1008" t="e">
        <f>#REF!</f>
        <v>#REF!</v>
      </c>
      <c r="DL1008">
        <v>277318</v>
      </c>
      <c r="DO1008" t="e">
        <f>#REF!</f>
        <v>#REF!</v>
      </c>
      <c r="DP1008">
        <v>281558</v>
      </c>
    </row>
    <row r="1009" spans="115:120" x14ac:dyDescent="0.35">
      <c r="DK1009" t="e">
        <f>#REF!</f>
        <v>#REF!</v>
      </c>
      <c r="DL1009">
        <v>277319</v>
      </c>
      <c r="DO1009" t="e">
        <f>#REF!</f>
        <v>#REF!</v>
      </c>
      <c r="DP1009">
        <v>281559</v>
      </c>
    </row>
    <row r="1010" spans="115:120" x14ac:dyDescent="0.35">
      <c r="DK1010" t="e">
        <f>#REF!</f>
        <v>#REF!</v>
      </c>
      <c r="DL1010">
        <v>277320</v>
      </c>
      <c r="DO1010" t="e">
        <f>#REF!</f>
        <v>#REF!</v>
      </c>
      <c r="DP1010">
        <v>281560</v>
      </c>
    </row>
    <row r="1011" spans="115:120" x14ac:dyDescent="0.35">
      <c r="DK1011" t="e">
        <f>#REF!</f>
        <v>#REF!</v>
      </c>
      <c r="DL1011">
        <v>277321</v>
      </c>
      <c r="DO1011" t="e">
        <f>#REF!</f>
        <v>#REF!</v>
      </c>
      <c r="DP1011">
        <v>281561</v>
      </c>
    </row>
    <row r="1012" spans="115:120" x14ac:dyDescent="0.35">
      <c r="DK1012" t="e">
        <f>#REF!</f>
        <v>#REF!</v>
      </c>
      <c r="DL1012">
        <v>277322</v>
      </c>
      <c r="DO1012" t="e">
        <f>#REF!</f>
        <v>#REF!</v>
      </c>
      <c r="DP1012">
        <v>281562</v>
      </c>
    </row>
    <row r="1013" spans="115:120" x14ac:dyDescent="0.35">
      <c r="DK1013" t="e">
        <f>#REF!</f>
        <v>#REF!</v>
      </c>
      <c r="DL1013">
        <v>277323</v>
      </c>
      <c r="DO1013" t="e">
        <f>#REF!</f>
        <v>#REF!</v>
      </c>
      <c r="DP1013">
        <v>281563</v>
      </c>
    </row>
    <row r="1014" spans="115:120" x14ac:dyDescent="0.35">
      <c r="DK1014" t="e">
        <f>#REF!</f>
        <v>#REF!</v>
      </c>
      <c r="DL1014">
        <v>277324</v>
      </c>
      <c r="DO1014" t="e">
        <f>#REF!</f>
        <v>#REF!</v>
      </c>
      <c r="DP1014">
        <v>281564</v>
      </c>
    </row>
    <row r="1015" spans="115:120" x14ac:dyDescent="0.35">
      <c r="DK1015" t="e">
        <f>#REF!</f>
        <v>#REF!</v>
      </c>
      <c r="DL1015">
        <v>277325</v>
      </c>
      <c r="DO1015" t="e">
        <f>#REF!</f>
        <v>#REF!</v>
      </c>
      <c r="DP1015">
        <v>281565</v>
      </c>
    </row>
    <row r="1016" spans="115:120" x14ac:dyDescent="0.35">
      <c r="DK1016" t="e">
        <f>#REF!</f>
        <v>#REF!</v>
      </c>
      <c r="DL1016">
        <v>277326</v>
      </c>
      <c r="DO1016" t="e">
        <f>#REF!</f>
        <v>#REF!</v>
      </c>
      <c r="DP1016">
        <v>281566</v>
      </c>
    </row>
    <row r="1017" spans="115:120" x14ac:dyDescent="0.35">
      <c r="DK1017" t="e">
        <f>#REF!</f>
        <v>#REF!</v>
      </c>
      <c r="DL1017">
        <v>277327</v>
      </c>
      <c r="DO1017" t="e">
        <f>#REF!</f>
        <v>#REF!</v>
      </c>
      <c r="DP1017">
        <v>281567</v>
      </c>
    </row>
    <row r="1018" spans="115:120" x14ac:dyDescent="0.35">
      <c r="DK1018" t="e">
        <f>#REF!</f>
        <v>#REF!</v>
      </c>
      <c r="DL1018">
        <v>277328</v>
      </c>
      <c r="DO1018" t="e">
        <f>#REF!</f>
        <v>#REF!</v>
      </c>
      <c r="DP1018">
        <v>281568</v>
      </c>
    </row>
    <row r="1019" spans="115:120" x14ac:dyDescent="0.35">
      <c r="DK1019" t="e">
        <f>#REF!</f>
        <v>#REF!</v>
      </c>
      <c r="DL1019">
        <v>277329</v>
      </c>
      <c r="DO1019" t="e">
        <f>#REF!</f>
        <v>#REF!</v>
      </c>
      <c r="DP1019">
        <v>281569</v>
      </c>
    </row>
    <row r="1020" spans="115:120" x14ac:dyDescent="0.35">
      <c r="DK1020" t="e">
        <f>#REF!</f>
        <v>#REF!</v>
      </c>
      <c r="DL1020">
        <v>277330</v>
      </c>
      <c r="DO1020" t="e">
        <f>#REF!</f>
        <v>#REF!</v>
      </c>
      <c r="DP1020">
        <v>281570</v>
      </c>
    </row>
    <row r="1021" spans="115:120" x14ac:dyDescent="0.35">
      <c r="DK1021" t="e">
        <f>#REF!</f>
        <v>#REF!</v>
      </c>
      <c r="DL1021">
        <v>277331</v>
      </c>
      <c r="DO1021" t="e">
        <f>#REF!</f>
        <v>#REF!</v>
      </c>
      <c r="DP1021">
        <v>281571</v>
      </c>
    </row>
    <row r="1022" spans="115:120" x14ac:dyDescent="0.35">
      <c r="DK1022" t="e">
        <f>#REF!</f>
        <v>#REF!</v>
      </c>
      <c r="DL1022">
        <v>277332</v>
      </c>
      <c r="DO1022" t="e">
        <f>#REF!</f>
        <v>#REF!</v>
      </c>
      <c r="DP1022">
        <v>281572</v>
      </c>
    </row>
    <row r="1023" spans="115:120" x14ac:dyDescent="0.35">
      <c r="DK1023" t="e">
        <f>#REF!</f>
        <v>#REF!</v>
      </c>
      <c r="DL1023">
        <v>277333</v>
      </c>
      <c r="DO1023" t="e">
        <f>#REF!</f>
        <v>#REF!</v>
      </c>
      <c r="DP1023">
        <v>281573</v>
      </c>
    </row>
    <row r="1024" spans="115:120" x14ac:dyDescent="0.35">
      <c r="DK1024" t="e">
        <f>#REF!</f>
        <v>#REF!</v>
      </c>
      <c r="DL1024">
        <v>277334</v>
      </c>
      <c r="DO1024" t="e">
        <f>#REF!</f>
        <v>#REF!</v>
      </c>
      <c r="DP1024">
        <v>281574</v>
      </c>
    </row>
    <row r="1025" spans="115:120" x14ac:dyDescent="0.35">
      <c r="DK1025" t="e">
        <f>#REF!</f>
        <v>#REF!</v>
      </c>
      <c r="DL1025">
        <v>277335</v>
      </c>
      <c r="DO1025" t="e">
        <f>#REF!</f>
        <v>#REF!</v>
      </c>
      <c r="DP1025">
        <v>281575</v>
      </c>
    </row>
    <row r="1026" spans="115:120" x14ac:dyDescent="0.35">
      <c r="DK1026" t="e">
        <f>#REF!</f>
        <v>#REF!</v>
      </c>
      <c r="DL1026">
        <v>277336</v>
      </c>
      <c r="DO1026" t="e">
        <f>#REF!</f>
        <v>#REF!</v>
      </c>
      <c r="DP1026">
        <v>281576</v>
      </c>
    </row>
    <row r="1027" spans="115:120" x14ac:dyDescent="0.35">
      <c r="DK1027" t="e">
        <f>#REF!</f>
        <v>#REF!</v>
      </c>
      <c r="DL1027">
        <v>277337</v>
      </c>
      <c r="DO1027" t="e">
        <f>#REF!</f>
        <v>#REF!</v>
      </c>
      <c r="DP1027">
        <v>281577</v>
      </c>
    </row>
    <row r="1028" spans="115:120" x14ac:dyDescent="0.35">
      <c r="DK1028" t="e">
        <f>#REF!</f>
        <v>#REF!</v>
      </c>
      <c r="DL1028">
        <v>277338</v>
      </c>
      <c r="DO1028" t="e">
        <f>#REF!</f>
        <v>#REF!</v>
      </c>
      <c r="DP1028">
        <v>281578</v>
      </c>
    </row>
    <row r="1029" spans="115:120" x14ac:dyDescent="0.35">
      <c r="DK1029" t="e">
        <f>#REF!</f>
        <v>#REF!</v>
      </c>
      <c r="DL1029">
        <v>277339</v>
      </c>
      <c r="DO1029" t="e">
        <f>#REF!</f>
        <v>#REF!</v>
      </c>
      <c r="DP1029">
        <v>281579</v>
      </c>
    </row>
    <row r="1030" spans="115:120" x14ac:dyDescent="0.35">
      <c r="DK1030" t="e">
        <f>#REF!</f>
        <v>#REF!</v>
      </c>
      <c r="DL1030">
        <v>277340</v>
      </c>
      <c r="DO1030" t="e">
        <f>#REF!</f>
        <v>#REF!</v>
      </c>
      <c r="DP1030">
        <v>281580</v>
      </c>
    </row>
    <row r="1031" spans="115:120" x14ac:dyDescent="0.35">
      <c r="DK1031" t="e">
        <f>#REF!</f>
        <v>#REF!</v>
      </c>
      <c r="DL1031">
        <v>277341</v>
      </c>
      <c r="DO1031" t="e">
        <f>#REF!</f>
        <v>#REF!</v>
      </c>
      <c r="DP1031">
        <v>281581</v>
      </c>
    </row>
    <row r="1032" spans="115:120" x14ac:dyDescent="0.35">
      <c r="DK1032" t="e">
        <f>#REF!</f>
        <v>#REF!</v>
      </c>
      <c r="DL1032">
        <v>277342</v>
      </c>
      <c r="DO1032" t="e">
        <f>#REF!</f>
        <v>#REF!</v>
      </c>
      <c r="DP1032">
        <v>281582</v>
      </c>
    </row>
    <row r="1033" spans="115:120" x14ac:dyDescent="0.35">
      <c r="DK1033" t="e">
        <f>#REF!</f>
        <v>#REF!</v>
      </c>
      <c r="DL1033">
        <v>277343</v>
      </c>
      <c r="DO1033" t="e">
        <f>#REF!</f>
        <v>#REF!</v>
      </c>
      <c r="DP1033">
        <v>281583</v>
      </c>
    </row>
    <row r="1034" spans="115:120" x14ac:dyDescent="0.35">
      <c r="DK1034" t="e">
        <f>#REF!</f>
        <v>#REF!</v>
      </c>
      <c r="DL1034">
        <v>277344</v>
      </c>
      <c r="DO1034" t="e">
        <f>#REF!</f>
        <v>#REF!</v>
      </c>
      <c r="DP1034">
        <v>281584</v>
      </c>
    </row>
    <row r="1035" spans="115:120" x14ac:dyDescent="0.35">
      <c r="DK1035" t="e">
        <f>#REF!</f>
        <v>#REF!</v>
      </c>
      <c r="DL1035">
        <v>277345</v>
      </c>
      <c r="DO1035" t="e">
        <f>#REF!</f>
        <v>#REF!</v>
      </c>
      <c r="DP1035">
        <v>281585</v>
      </c>
    </row>
    <row r="1036" spans="115:120" x14ac:dyDescent="0.35">
      <c r="DK1036" t="e">
        <f>#REF!</f>
        <v>#REF!</v>
      </c>
      <c r="DL1036">
        <v>277346</v>
      </c>
      <c r="DO1036" t="e">
        <f>#REF!</f>
        <v>#REF!</v>
      </c>
      <c r="DP1036">
        <v>281586</v>
      </c>
    </row>
    <row r="1037" spans="115:120" x14ac:dyDescent="0.35">
      <c r="DK1037" t="e">
        <f>#REF!</f>
        <v>#REF!</v>
      </c>
      <c r="DL1037">
        <v>277347</v>
      </c>
      <c r="DO1037" t="e">
        <f>#REF!</f>
        <v>#REF!</v>
      </c>
      <c r="DP1037">
        <v>281587</v>
      </c>
    </row>
    <row r="1038" spans="115:120" x14ac:dyDescent="0.35">
      <c r="DK1038" t="e">
        <f>#REF!</f>
        <v>#REF!</v>
      </c>
      <c r="DL1038">
        <v>277348</v>
      </c>
      <c r="DO1038" t="e">
        <f>#REF!</f>
        <v>#REF!</v>
      </c>
      <c r="DP1038">
        <v>281588</v>
      </c>
    </row>
    <row r="1039" spans="115:120" x14ac:dyDescent="0.35">
      <c r="DK1039" t="e">
        <f>#REF!</f>
        <v>#REF!</v>
      </c>
      <c r="DL1039">
        <v>277349</v>
      </c>
      <c r="DO1039" t="e">
        <f>#REF!</f>
        <v>#REF!</v>
      </c>
      <c r="DP1039">
        <v>281589</v>
      </c>
    </row>
    <row r="1040" spans="115:120" x14ac:dyDescent="0.35">
      <c r="DK1040" t="e">
        <f>#REF!</f>
        <v>#REF!</v>
      </c>
      <c r="DL1040">
        <v>277350</v>
      </c>
      <c r="DO1040" t="e">
        <f>#REF!</f>
        <v>#REF!</v>
      </c>
      <c r="DP1040">
        <v>281590</v>
      </c>
    </row>
    <row r="1041" spans="115:120" x14ac:dyDescent="0.35">
      <c r="DK1041" t="e">
        <f>#REF!</f>
        <v>#REF!</v>
      </c>
      <c r="DL1041">
        <v>277351</v>
      </c>
      <c r="DO1041" t="e">
        <f>#REF!</f>
        <v>#REF!</v>
      </c>
      <c r="DP1041">
        <v>281591</v>
      </c>
    </row>
    <row r="1042" spans="115:120" x14ac:dyDescent="0.35">
      <c r="DK1042" t="e">
        <f>#REF!</f>
        <v>#REF!</v>
      </c>
      <c r="DL1042">
        <v>277352</v>
      </c>
      <c r="DO1042" t="e">
        <f>#REF!</f>
        <v>#REF!</v>
      </c>
      <c r="DP1042">
        <v>281592</v>
      </c>
    </row>
    <row r="1043" spans="115:120" x14ac:dyDescent="0.35">
      <c r="DK1043" t="e">
        <f>#REF!</f>
        <v>#REF!</v>
      </c>
      <c r="DL1043">
        <v>277353</v>
      </c>
      <c r="DO1043" t="e">
        <f>#REF!</f>
        <v>#REF!</v>
      </c>
      <c r="DP1043">
        <v>281593</v>
      </c>
    </row>
    <row r="1044" spans="115:120" x14ac:dyDescent="0.35">
      <c r="DK1044" t="e">
        <f>#REF!</f>
        <v>#REF!</v>
      </c>
      <c r="DL1044">
        <v>277354</v>
      </c>
      <c r="DO1044" t="e">
        <f>#REF!</f>
        <v>#REF!</v>
      </c>
      <c r="DP1044">
        <v>281594</v>
      </c>
    </row>
    <row r="1045" spans="115:120" x14ac:dyDescent="0.35">
      <c r="DK1045" t="e">
        <f>#REF!</f>
        <v>#REF!</v>
      </c>
      <c r="DL1045">
        <v>277355</v>
      </c>
      <c r="DO1045" t="e">
        <f>#REF!</f>
        <v>#REF!</v>
      </c>
      <c r="DP1045">
        <v>281595</v>
      </c>
    </row>
    <row r="1046" spans="115:120" x14ac:dyDescent="0.35">
      <c r="DK1046" t="e">
        <f>#REF!</f>
        <v>#REF!</v>
      </c>
      <c r="DL1046">
        <v>277356</v>
      </c>
      <c r="DO1046" t="e">
        <f>#REF!</f>
        <v>#REF!</v>
      </c>
      <c r="DP1046">
        <v>281596</v>
      </c>
    </row>
    <row r="1047" spans="115:120" x14ac:dyDescent="0.35">
      <c r="DK1047" t="e">
        <f>#REF!</f>
        <v>#REF!</v>
      </c>
      <c r="DL1047">
        <v>277357</v>
      </c>
      <c r="DO1047" t="e">
        <f>#REF!</f>
        <v>#REF!</v>
      </c>
      <c r="DP1047">
        <v>281597</v>
      </c>
    </row>
    <row r="1048" spans="115:120" x14ac:dyDescent="0.35">
      <c r="DK1048" t="e">
        <f>#REF!</f>
        <v>#REF!</v>
      </c>
      <c r="DL1048">
        <v>277358</v>
      </c>
      <c r="DO1048" t="e">
        <f>#REF!</f>
        <v>#REF!</v>
      </c>
      <c r="DP1048">
        <v>281598</v>
      </c>
    </row>
    <row r="1049" spans="115:120" x14ac:dyDescent="0.35">
      <c r="DK1049" t="e">
        <f>#REF!</f>
        <v>#REF!</v>
      </c>
      <c r="DL1049">
        <v>277359</v>
      </c>
      <c r="DO1049" t="e">
        <f>#REF!</f>
        <v>#REF!</v>
      </c>
      <c r="DP1049">
        <v>281599</v>
      </c>
    </row>
    <row r="1050" spans="115:120" x14ac:dyDescent="0.35">
      <c r="DK1050" t="e">
        <f>#REF!</f>
        <v>#REF!</v>
      </c>
      <c r="DL1050">
        <v>277360</v>
      </c>
      <c r="DO1050" t="e">
        <f>#REF!</f>
        <v>#REF!</v>
      </c>
      <c r="DP1050">
        <v>281600</v>
      </c>
    </row>
    <row r="1051" spans="115:120" x14ac:dyDescent="0.35">
      <c r="DK1051" t="e">
        <f>#REF!</f>
        <v>#REF!</v>
      </c>
      <c r="DL1051">
        <v>277361</v>
      </c>
      <c r="DO1051" t="e">
        <f>#REF!</f>
        <v>#REF!</v>
      </c>
      <c r="DP1051">
        <v>281601</v>
      </c>
    </row>
    <row r="1052" spans="115:120" x14ac:dyDescent="0.35">
      <c r="DK1052" t="e">
        <f>#REF!</f>
        <v>#REF!</v>
      </c>
      <c r="DL1052">
        <v>277362</v>
      </c>
      <c r="DO1052" t="e">
        <f>#REF!</f>
        <v>#REF!</v>
      </c>
      <c r="DP1052">
        <v>281602</v>
      </c>
    </row>
    <row r="1053" spans="115:120" x14ac:dyDescent="0.35">
      <c r="DK1053" t="e">
        <f>#REF!</f>
        <v>#REF!</v>
      </c>
      <c r="DL1053">
        <v>277363</v>
      </c>
      <c r="DO1053" t="e">
        <f>#REF!</f>
        <v>#REF!</v>
      </c>
      <c r="DP1053">
        <v>281603</v>
      </c>
    </row>
    <row r="1054" spans="115:120" x14ac:dyDescent="0.35">
      <c r="DK1054" t="e">
        <f>#REF!</f>
        <v>#REF!</v>
      </c>
      <c r="DL1054">
        <v>277364</v>
      </c>
      <c r="DO1054" t="e">
        <f>#REF!</f>
        <v>#REF!</v>
      </c>
      <c r="DP1054">
        <v>281604</v>
      </c>
    </row>
    <row r="1055" spans="115:120" x14ac:dyDescent="0.35">
      <c r="DK1055" t="e">
        <f>#REF!</f>
        <v>#REF!</v>
      </c>
      <c r="DL1055">
        <v>277365</v>
      </c>
      <c r="DO1055" t="e">
        <f>#REF!</f>
        <v>#REF!</v>
      </c>
      <c r="DP1055">
        <v>281605</v>
      </c>
    </row>
    <row r="1056" spans="115:120" x14ac:dyDescent="0.35">
      <c r="DK1056" t="e">
        <f>#REF!</f>
        <v>#REF!</v>
      </c>
      <c r="DL1056">
        <v>277366</v>
      </c>
      <c r="DO1056" t="e">
        <f>#REF!</f>
        <v>#REF!</v>
      </c>
      <c r="DP1056">
        <v>281606</v>
      </c>
    </row>
    <row r="1057" spans="115:120" x14ac:dyDescent="0.35">
      <c r="DK1057" t="e">
        <f>#REF!</f>
        <v>#REF!</v>
      </c>
      <c r="DL1057">
        <v>277367</v>
      </c>
      <c r="DO1057" t="e">
        <f>#REF!</f>
        <v>#REF!</v>
      </c>
      <c r="DP1057">
        <v>281607</v>
      </c>
    </row>
    <row r="1058" spans="115:120" x14ac:dyDescent="0.35">
      <c r="DK1058" t="e">
        <f>#REF!</f>
        <v>#REF!</v>
      </c>
      <c r="DL1058">
        <v>277368</v>
      </c>
      <c r="DO1058" t="e">
        <f>#REF!</f>
        <v>#REF!</v>
      </c>
      <c r="DP1058">
        <v>281608</v>
      </c>
    </row>
    <row r="1059" spans="115:120" x14ac:dyDescent="0.35">
      <c r="DK1059" t="e">
        <f>#REF!</f>
        <v>#REF!</v>
      </c>
      <c r="DL1059">
        <v>277369</v>
      </c>
      <c r="DO1059" t="e">
        <f>#REF!</f>
        <v>#REF!</v>
      </c>
      <c r="DP1059">
        <v>281609</v>
      </c>
    </row>
    <row r="1060" spans="115:120" x14ac:dyDescent="0.35">
      <c r="DK1060" t="e">
        <f>#REF!</f>
        <v>#REF!</v>
      </c>
      <c r="DL1060">
        <v>277370</v>
      </c>
      <c r="DO1060" t="e">
        <f>#REF!</f>
        <v>#REF!</v>
      </c>
      <c r="DP1060">
        <v>281610</v>
      </c>
    </row>
    <row r="1061" spans="115:120" x14ac:dyDescent="0.35">
      <c r="DK1061" t="e">
        <f>#REF!</f>
        <v>#REF!</v>
      </c>
      <c r="DL1061">
        <v>277371</v>
      </c>
      <c r="DO1061" t="e">
        <f>#REF!</f>
        <v>#REF!</v>
      </c>
      <c r="DP1061">
        <v>281611</v>
      </c>
    </row>
    <row r="1062" spans="115:120" x14ac:dyDescent="0.35">
      <c r="DK1062" t="e">
        <f>#REF!</f>
        <v>#REF!</v>
      </c>
      <c r="DL1062">
        <v>277372</v>
      </c>
      <c r="DO1062" t="e">
        <f>#REF!</f>
        <v>#REF!</v>
      </c>
      <c r="DP1062">
        <v>281612</v>
      </c>
    </row>
    <row r="1063" spans="115:120" x14ac:dyDescent="0.35">
      <c r="DK1063" t="e">
        <f>#REF!</f>
        <v>#REF!</v>
      </c>
      <c r="DL1063">
        <v>277373</v>
      </c>
      <c r="DO1063" t="e">
        <f>#REF!</f>
        <v>#REF!</v>
      </c>
      <c r="DP1063">
        <v>281613</v>
      </c>
    </row>
    <row r="1064" spans="115:120" x14ac:dyDescent="0.35">
      <c r="DK1064" t="e">
        <f>#REF!</f>
        <v>#REF!</v>
      </c>
      <c r="DL1064">
        <v>277374</v>
      </c>
      <c r="DO1064" t="e">
        <f>#REF!</f>
        <v>#REF!</v>
      </c>
      <c r="DP1064">
        <v>281614</v>
      </c>
    </row>
    <row r="1065" spans="115:120" x14ac:dyDescent="0.35">
      <c r="DK1065" t="e">
        <f>#REF!</f>
        <v>#REF!</v>
      </c>
      <c r="DL1065">
        <v>277375</v>
      </c>
      <c r="DO1065" t="e">
        <f>#REF!</f>
        <v>#REF!</v>
      </c>
      <c r="DP1065">
        <v>281615</v>
      </c>
    </row>
    <row r="1066" spans="115:120" x14ac:dyDescent="0.35">
      <c r="DK1066" t="e">
        <f>#REF!</f>
        <v>#REF!</v>
      </c>
      <c r="DL1066">
        <v>277376</v>
      </c>
      <c r="DO1066" t="e">
        <f>#REF!</f>
        <v>#REF!</v>
      </c>
      <c r="DP1066">
        <v>281616</v>
      </c>
    </row>
    <row r="1067" spans="115:120" x14ac:dyDescent="0.35">
      <c r="DK1067" t="e">
        <f>#REF!</f>
        <v>#REF!</v>
      </c>
      <c r="DL1067">
        <v>277377</v>
      </c>
      <c r="DO1067" t="e">
        <f>#REF!</f>
        <v>#REF!</v>
      </c>
      <c r="DP1067">
        <v>281617</v>
      </c>
    </row>
    <row r="1068" spans="115:120" x14ac:dyDescent="0.35">
      <c r="DK1068" t="e">
        <f>#REF!</f>
        <v>#REF!</v>
      </c>
      <c r="DL1068">
        <v>277378</v>
      </c>
      <c r="DO1068" t="e">
        <f>#REF!</f>
        <v>#REF!</v>
      </c>
      <c r="DP1068">
        <v>281618</v>
      </c>
    </row>
    <row r="1069" spans="115:120" x14ac:dyDescent="0.35">
      <c r="DK1069" t="e">
        <f>#REF!</f>
        <v>#REF!</v>
      </c>
      <c r="DL1069">
        <v>277379</v>
      </c>
      <c r="DO1069" t="e">
        <f>#REF!</f>
        <v>#REF!</v>
      </c>
      <c r="DP1069">
        <v>281619</v>
      </c>
    </row>
    <row r="1070" spans="115:120" x14ac:dyDescent="0.35">
      <c r="DK1070" t="e">
        <f>#REF!</f>
        <v>#REF!</v>
      </c>
      <c r="DL1070">
        <v>277380</v>
      </c>
      <c r="DO1070" t="e">
        <f>#REF!</f>
        <v>#REF!</v>
      </c>
      <c r="DP1070">
        <v>281620</v>
      </c>
    </row>
    <row r="1071" spans="115:120" x14ac:dyDescent="0.35">
      <c r="DK1071" t="e">
        <f>#REF!</f>
        <v>#REF!</v>
      </c>
      <c r="DL1071">
        <v>277381</v>
      </c>
      <c r="DO1071" t="e">
        <f>#REF!</f>
        <v>#REF!</v>
      </c>
      <c r="DP1071">
        <v>281621</v>
      </c>
    </row>
    <row r="1072" spans="115:120" x14ac:dyDescent="0.35">
      <c r="DK1072" t="e">
        <f>#REF!</f>
        <v>#REF!</v>
      </c>
      <c r="DL1072">
        <v>277382</v>
      </c>
      <c r="DO1072" t="e">
        <f>#REF!</f>
        <v>#REF!</v>
      </c>
      <c r="DP1072">
        <v>281622</v>
      </c>
    </row>
    <row r="1073" spans="115:120" x14ac:dyDescent="0.35">
      <c r="DK1073" t="e">
        <f>#REF!</f>
        <v>#REF!</v>
      </c>
      <c r="DL1073">
        <v>277383</v>
      </c>
      <c r="DO1073" t="e">
        <f>#REF!</f>
        <v>#REF!</v>
      </c>
      <c r="DP1073">
        <v>281623</v>
      </c>
    </row>
    <row r="1074" spans="115:120" x14ac:dyDescent="0.35">
      <c r="DK1074" t="e">
        <f>#REF!</f>
        <v>#REF!</v>
      </c>
      <c r="DL1074">
        <v>277384</v>
      </c>
      <c r="DO1074" t="e">
        <f>#REF!</f>
        <v>#REF!</v>
      </c>
      <c r="DP1074">
        <v>281624</v>
      </c>
    </row>
    <row r="1075" spans="115:120" x14ac:dyDescent="0.35">
      <c r="DK1075" t="e">
        <f>#REF!</f>
        <v>#REF!</v>
      </c>
      <c r="DL1075">
        <v>277385</v>
      </c>
      <c r="DO1075" t="e">
        <f>#REF!</f>
        <v>#REF!</v>
      </c>
      <c r="DP1075">
        <v>281625</v>
      </c>
    </row>
    <row r="1076" spans="115:120" x14ac:dyDescent="0.35">
      <c r="DK1076" t="e">
        <f>#REF!</f>
        <v>#REF!</v>
      </c>
      <c r="DL1076">
        <v>277386</v>
      </c>
      <c r="DO1076" t="e">
        <f>#REF!</f>
        <v>#REF!</v>
      </c>
      <c r="DP1076">
        <v>281626</v>
      </c>
    </row>
    <row r="1077" spans="115:120" x14ac:dyDescent="0.35">
      <c r="DK1077" t="e">
        <f>#REF!</f>
        <v>#REF!</v>
      </c>
      <c r="DL1077">
        <v>277387</v>
      </c>
      <c r="DO1077" t="e">
        <f>#REF!</f>
        <v>#REF!</v>
      </c>
      <c r="DP1077">
        <v>281627</v>
      </c>
    </row>
    <row r="1078" spans="115:120" x14ac:dyDescent="0.35">
      <c r="DK1078" t="e">
        <f>#REF!</f>
        <v>#REF!</v>
      </c>
      <c r="DL1078">
        <v>277388</v>
      </c>
      <c r="DO1078" t="e">
        <f>#REF!</f>
        <v>#REF!</v>
      </c>
      <c r="DP1078">
        <v>281628</v>
      </c>
    </row>
    <row r="1079" spans="115:120" x14ac:dyDescent="0.35">
      <c r="DK1079" t="e">
        <f>#REF!</f>
        <v>#REF!</v>
      </c>
      <c r="DL1079">
        <v>277389</v>
      </c>
      <c r="DO1079" t="e">
        <f>#REF!</f>
        <v>#REF!</v>
      </c>
      <c r="DP1079">
        <v>281629</v>
      </c>
    </row>
    <row r="1080" spans="115:120" x14ac:dyDescent="0.35">
      <c r="DK1080" t="e">
        <f>#REF!</f>
        <v>#REF!</v>
      </c>
      <c r="DL1080">
        <v>277390</v>
      </c>
      <c r="DO1080" t="e">
        <f>#REF!</f>
        <v>#REF!</v>
      </c>
      <c r="DP1080">
        <v>281630</v>
      </c>
    </row>
    <row r="1081" spans="115:120" x14ac:dyDescent="0.35">
      <c r="DK1081" t="e">
        <f>#REF!</f>
        <v>#REF!</v>
      </c>
      <c r="DL1081">
        <v>277391</v>
      </c>
      <c r="DO1081" t="e">
        <f>#REF!</f>
        <v>#REF!</v>
      </c>
      <c r="DP1081">
        <v>281631</v>
      </c>
    </row>
    <row r="1082" spans="115:120" x14ac:dyDescent="0.35">
      <c r="DK1082" t="e">
        <f>#REF!</f>
        <v>#REF!</v>
      </c>
      <c r="DL1082">
        <v>277392</v>
      </c>
      <c r="DO1082" t="e">
        <f>#REF!</f>
        <v>#REF!</v>
      </c>
      <c r="DP1082">
        <v>281632</v>
      </c>
    </row>
    <row r="1083" spans="115:120" x14ac:dyDescent="0.35">
      <c r="DK1083" t="e">
        <f>#REF!</f>
        <v>#REF!</v>
      </c>
      <c r="DL1083">
        <v>277393</v>
      </c>
      <c r="DO1083" t="e">
        <f>#REF!</f>
        <v>#REF!</v>
      </c>
      <c r="DP1083">
        <v>281633</v>
      </c>
    </row>
    <row r="1084" spans="115:120" x14ac:dyDescent="0.35">
      <c r="DK1084" t="e">
        <f>#REF!</f>
        <v>#REF!</v>
      </c>
      <c r="DL1084">
        <v>277394</v>
      </c>
      <c r="DO1084" t="e">
        <f>#REF!</f>
        <v>#REF!</v>
      </c>
      <c r="DP1084">
        <v>281634</v>
      </c>
    </row>
    <row r="1085" spans="115:120" x14ac:dyDescent="0.35">
      <c r="DK1085" t="e">
        <f>#REF!</f>
        <v>#REF!</v>
      </c>
      <c r="DL1085">
        <v>277395</v>
      </c>
      <c r="DO1085" t="e">
        <f>#REF!</f>
        <v>#REF!</v>
      </c>
      <c r="DP1085">
        <v>281635</v>
      </c>
    </row>
    <row r="1086" spans="115:120" x14ac:dyDescent="0.35">
      <c r="DK1086" t="e">
        <f>#REF!</f>
        <v>#REF!</v>
      </c>
      <c r="DL1086">
        <v>277396</v>
      </c>
      <c r="DO1086" t="e">
        <f>#REF!</f>
        <v>#REF!</v>
      </c>
      <c r="DP1086">
        <v>281636</v>
      </c>
    </row>
    <row r="1087" spans="115:120" x14ac:dyDescent="0.35">
      <c r="DK1087" t="e">
        <f>#REF!</f>
        <v>#REF!</v>
      </c>
      <c r="DL1087">
        <v>277397</v>
      </c>
      <c r="DO1087" t="e">
        <f>#REF!</f>
        <v>#REF!</v>
      </c>
      <c r="DP1087">
        <v>281637</v>
      </c>
    </row>
    <row r="1088" spans="115:120" x14ac:dyDescent="0.35">
      <c r="DK1088" t="e">
        <f>#REF!</f>
        <v>#REF!</v>
      </c>
      <c r="DL1088">
        <v>277398</v>
      </c>
      <c r="DO1088" t="e">
        <f>#REF!</f>
        <v>#REF!</v>
      </c>
      <c r="DP1088">
        <v>281638</v>
      </c>
    </row>
    <row r="1089" spans="115:120" x14ac:dyDescent="0.35">
      <c r="DK1089" t="e">
        <f>#REF!</f>
        <v>#REF!</v>
      </c>
      <c r="DL1089">
        <v>277399</v>
      </c>
      <c r="DO1089" t="e">
        <f>#REF!</f>
        <v>#REF!</v>
      </c>
      <c r="DP1089">
        <v>281639</v>
      </c>
    </row>
    <row r="1090" spans="115:120" x14ac:dyDescent="0.35">
      <c r="DK1090" t="e">
        <f>#REF!</f>
        <v>#REF!</v>
      </c>
      <c r="DL1090">
        <v>277400</v>
      </c>
      <c r="DO1090" t="e">
        <f>#REF!</f>
        <v>#REF!</v>
      </c>
      <c r="DP1090">
        <v>281640</v>
      </c>
    </row>
    <row r="1091" spans="115:120" x14ac:dyDescent="0.35">
      <c r="DK1091" t="e">
        <f>#REF!</f>
        <v>#REF!</v>
      </c>
      <c r="DL1091">
        <v>277401</v>
      </c>
      <c r="DO1091" t="e">
        <f>#REF!</f>
        <v>#REF!</v>
      </c>
      <c r="DP1091">
        <v>281641</v>
      </c>
    </row>
    <row r="1092" spans="115:120" x14ac:dyDescent="0.35">
      <c r="DK1092" t="e">
        <f>#REF!</f>
        <v>#REF!</v>
      </c>
      <c r="DL1092">
        <v>277402</v>
      </c>
      <c r="DO1092" t="e">
        <f>#REF!</f>
        <v>#REF!</v>
      </c>
      <c r="DP1092">
        <v>281642</v>
      </c>
    </row>
    <row r="1093" spans="115:120" x14ac:dyDescent="0.35">
      <c r="DK1093" t="e">
        <f>#REF!</f>
        <v>#REF!</v>
      </c>
      <c r="DL1093">
        <v>277403</v>
      </c>
      <c r="DO1093" t="e">
        <f>#REF!</f>
        <v>#REF!</v>
      </c>
      <c r="DP1093">
        <v>281643</v>
      </c>
    </row>
    <row r="1094" spans="115:120" x14ac:dyDescent="0.35">
      <c r="DK1094" t="e">
        <f>#REF!</f>
        <v>#REF!</v>
      </c>
      <c r="DL1094">
        <v>277404</v>
      </c>
      <c r="DO1094" t="e">
        <f>#REF!</f>
        <v>#REF!</v>
      </c>
      <c r="DP1094">
        <v>281644</v>
      </c>
    </row>
    <row r="1095" spans="115:120" x14ac:dyDescent="0.35">
      <c r="DK1095" t="e">
        <f>#REF!</f>
        <v>#REF!</v>
      </c>
      <c r="DL1095">
        <v>277405</v>
      </c>
      <c r="DO1095" t="e">
        <f>#REF!</f>
        <v>#REF!</v>
      </c>
      <c r="DP1095">
        <v>281645</v>
      </c>
    </row>
    <row r="1096" spans="115:120" x14ac:dyDescent="0.35">
      <c r="DK1096" t="e">
        <f>#REF!</f>
        <v>#REF!</v>
      </c>
      <c r="DL1096">
        <v>277406</v>
      </c>
      <c r="DO1096" t="e">
        <f>#REF!</f>
        <v>#REF!</v>
      </c>
      <c r="DP1096">
        <v>281646</v>
      </c>
    </row>
    <row r="1097" spans="115:120" x14ac:dyDescent="0.35">
      <c r="DK1097" t="e">
        <f>#REF!</f>
        <v>#REF!</v>
      </c>
      <c r="DL1097">
        <v>277407</v>
      </c>
      <c r="DO1097" t="e">
        <f>#REF!</f>
        <v>#REF!</v>
      </c>
      <c r="DP1097">
        <v>281647</v>
      </c>
    </row>
    <row r="1098" spans="115:120" x14ac:dyDescent="0.35">
      <c r="DK1098" t="e">
        <f>#REF!</f>
        <v>#REF!</v>
      </c>
      <c r="DL1098">
        <v>277408</v>
      </c>
      <c r="DO1098" t="e">
        <f>#REF!</f>
        <v>#REF!</v>
      </c>
      <c r="DP1098">
        <v>281648</v>
      </c>
    </row>
    <row r="1099" spans="115:120" x14ac:dyDescent="0.35">
      <c r="DK1099" t="e">
        <f>#REF!</f>
        <v>#REF!</v>
      </c>
      <c r="DL1099">
        <v>277409</v>
      </c>
      <c r="DO1099" t="e">
        <f>#REF!</f>
        <v>#REF!</v>
      </c>
      <c r="DP1099">
        <v>281649</v>
      </c>
    </row>
    <row r="1100" spans="115:120" x14ac:dyDescent="0.35">
      <c r="DK1100" t="e">
        <f>#REF!</f>
        <v>#REF!</v>
      </c>
      <c r="DL1100">
        <v>277410</v>
      </c>
      <c r="DO1100" t="e">
        <f>#REF!</f>
        <v>#REF!</v>
      </c>
      <c r="DP1100">
        <v>281650</v>
      </c>
    </row>
    <row r="1101" spans="115:120" x14ac:dyDescent="0.35">
      <c r="DK1101" t="e">
        <f>#REF!</f>
        <v>#REF!</v>
      </c>
      <c r="DL1101">
        <v>277411</v>
      </c>
      <c r="DO1101" t="e">
        <f>#REF!</f>
        <v>#REF!</v>
      </c>
      <c r="DP1101">
        <v>281651</v>
      </c>
    </row>
    <row r="1102" spans="115:120" x14ac:dyDescent="0.35">
      <c r="DK1102" t="e">
        <f>#REF!</f>
        <v>#REF!</v>
      </c>
      <c r="DL1102">
        <v>277412</v>
      </c>
      <c r="DO1102" t="e">
        <f>#REF!</f>
        <v>#REF!</v>
      </c>
      <c r="DP1102">
        <v>281652</v>
      </c>
    </row>
    <row r="1103" spans="115:120" x14ac:dyDescent="0.35">
      <c r="DK1103" t="e">
        <f>#REF!</f>
        <v>#REF!</v>
      </c>
      <c r="DL1103">
        <v>277413</v>
      </c>
      <c r="DO1103" t="e">
        <f>#REF!</f>
        <v>#REF!</v>
      </c>
      <c r="DP1103">
        <v>281653</v>
      </c>
    </row>
    <row r="1104" spans="115:120" x14ac:dyDescent="0.35">
      <c r="DK1104" t="e">
        <f>#REF!</f>
        <v>#REF!</v>
      </c>
      <c r="DL1104">
        <v>277414</v>
      </c>
      <c r="DO1104" t="e">
        <f>#REF!</f>
        <v>#REF!</v>
      </c>
      <c r="DP1104">
        <v>281654</v>
      </c>
    </row>
    <row r="1105" spans="115:120" x14ac:dyDescent="0.35">
      <c r="DK1105" t="e">
        <f>#REF!</f>
        <v>#REF!</v>
      </c>
      <c r="DL1105">
        <v>277415</v>
      </c>
      <c r="DO1105" t="e">
        <f>#REF!</f>
        <v>#REF!</v>
      </c>
      <c r="DP1105">
        <v>281655</v>
      </c>
    </row>
    <row r="1106" spans="115:120" x14ac:dyDescent="0.35">
      <c r="DK1106" t="e">
        <f>#REF!</f>
        <v>#REF!</v>
      </c>
      <c r="DL1106">
        <v>277416</v>
      </c>
      <c r="DO1106" t="e">
        <f>#REF!</f>
        <v>#REF!</v>
      </c>
      <c r="DP1106">
        <v>281656</v>
      </c>
    </row>
    <row r="1107" spans="115:120" x14ac:dyDescent="0.35">
      <c r="DK1107" t="e">
        <f>#REF!</f>
        <v>#REF!</v>
      </c>
      <c r="DL1107">
        <v>277417</v>
      </c>
      <c r="DO1107" t="e">
        <f>#REF!</f>
        <v>#REF!</v>
      </c>
      <c r="DP1107">
        <v>281657</v>
      </c>
    </row>
    <row r="1108" spans="115:120" x14ac:dyDescent="0.35">
      <c r="DK1108" t="e">
        <f>#REF!</f>
        <v>#REF!</v>
      </c>
      <c r="DL1108">
        <v>277418</v>
      </c>
      <c r="DO1108" t="e">
        <f>#REF!</f>
        <v>#REF!</v>
      </c>
      <c r="DP1108">
        <v>281658</v>
      </c>
    </row>
    <row r="1109" spans="115:120" x14ac:dyDescent="0.35">
      <c r="DK1109" t="e">
        <f>#REF!</f>
        <v>#REF!</v>
      </c>
      <c r="DL1109">
        <v>277419</v>
      </c>
      <c r="DO1109" t="e">
        <f>#REF!</f>
        <v>#REF!</v>
      </c>
      <c r="DP1109">
        <v>281659</v>
      </c>
    </row>
    <row r="1110" spans="115:120" x14ac:dyDescent="0.35">
      <c r="DK1110" t="e">
        <f>#REF!</f>
        <v>#REF!</v>
      </c>
      <c r="DL1110">
        <v>277420</v>
      </c>
      <c r="DO1110" t="e">
        <f>#REF!</f>
        <v>#REF!</v>
      </c>
      <c r="DP1110">
        <v>281660</v>
      </c>
    </row>
    <row r="1111" spans="115:120" x14ac:dyDescent="0.35">
      <c r="DK1111" t="e">
        <f>#REF!</f>
        <v>#REF!</v>
      </c>
      <c r="DL1111">
        <v>277421</v>
      </c>
      <c r="DO1111" t="e">
        <f>#REF!</f>
        <v>#REF!</v>
      </c>
      <c r="DP1111">
        <v>281661</v>
      </c>
    </row>
    <row r="1112" spans="115:120" x14ac:dyDescent="0.35">
      <c r="DK1112" t="e">
        <f>#REF!</f>
        <v>#REF!</v>
      </c>
      <c r="DL1112">
        <v>277422</v>
      </c>
      <c r="DO1112" t="e">
        <f>#REF!</f>
        <v>#REF!</v>
      </c>
      <c r="DP1112">
        <v>281662</v>
      </c>
    </row>
    <row r="1113" spans="115:120" x14ac:dyDescent="0.35">
      <c r="DK1113" t="e">
        <f>#REF!</f>
        <v>#REF!</v>
      </c>
      <c r="DL1113">
        <v>277423</v>
      </c>
      <c r="DO1113" t="e">
        <f>#REF!</f>
        <v>#REF!</v>
      </c>
      <c r="DP1113">
        <v>281663</v>
      </c>
    </row>
    <row r="1114" spans="115:120" x14ac:dyDescent="0.35">
      <c r="DK1114" t="e">
        <f>#REF!</f>
        <v>#REF!</v>
      </c>
      <c r="DL1114">
        <v>277424</v>
      </c>
      <c r="DO1114" t="e">
        <f>#REF!</f>
        <v>#REF!</v>
      </c>
      <c r="DP1114">
        <v>281664</v>
      </c>
    </row>
    <row r="1115" spans="115:120" x14ac:dyDescent="0.35">
      <c r="DK1115" t="e">
        <f>#REF!</f>
        <v>#REF!</v>
      </c>
      <c r="DL1115">
        <v>277425</v>
      </c>
      <c r="DO1115" t="e">
        <f>#REF!</f>
        <v>#REF!</v>
      </c>
      <c r="DP1115">
        <v>281665</v>
      </c>
    </row>
    <row r="1116" spans="115:120" x14ac:dyDescent="0.35">
      <c r="DK1116" t="e">
        <f>#REF!</f>
        <v>#REF!</v>
      </c>
      <c r="DL1116">
        <v>277426</v>
      </c>
      <c r="DO1116" t="e">
        <f>#REF!</f>
        <v>#REF!</v>
      </c>
      <c r="DP1116">
        <v>281666</v>
      </c>
    </row>
    <row r="1117" spans="115:120" x14ac:dyDescent="0.35">
      <c r="DK1117" t="e">
        <f>#REF!</f>
        <v>#REF!</v>
      </c>
      <c r="DL1117">
        <v>277427</v>
      </c>
      <c r="DO1117" t="e">
        <f>#REF!</f>
        <v>#REF!</v>
      </c>
      <c r="DP1117">
        <v>281667</v>
      </c>
    </row>
    <row r="1118" spans="115:120" x14ac:dyDescent="0.35">
      <c r="DK1118" t="e">
        <f>#REF!</f>
        <v>#REF!</v>
      </c>
      <c r="DL1118">
        <v>277428</v>
      </c>
      <c r="DO1118" t="e">
        <f>#REF!</f>
        <v>#REF!</v>
      </c>
      <c r="DP1118">
        <v>281668</v>
      </c>
    </row>
    <row r="1119" spans="115:120" x14ac:dyDescent="0.35">
      <c r="DK1119" t="e">
        <f>#REF!</f>
        <v>#REF!</v>
      </c>
      <c r="DL1119">
        <v>277429</v>
      </c>
      <c r="DO1119" t="e">
        <f>#REF!</f>
        <v>#REF!</v>
      </c>
      <c r="DP1119">
        <v>281669</v>
      </c>
    </row>
    <row r="1120" spans="115:120" x14ac:dyDescent="0.35">
      <c r="DK1120" t="e">
        <f>#REF!</f>
        <v>#REF!</v>
      </c>
      <c r="DL1120">
        <v>277430</v>
      </c>
      <c r="DO1120" t="e">
        <f>#REF!</f>
        <v>#REF!</v>
      </c>
      <c r="DP1120">
        <v>281670</v>
      </c>
    </row>
    <row r="1121" spans="115:120" x14ac:dyDescent="0.35">
      <c r="DK1121" t="e">
        <f>#REF!</f>
        <v>#REF!</v>
      </c>
      <c r="DL1121">
        <v>277431</v>
      </c>
      <c r="DO1121" t="e">
        <f>#REF!</f>
        <v>#REF!</v>
      </c>
      <c r="DP1121">
        <v>281671</v>
      </c>
    </row>
    <row r="1122" spans="115:120" x14ac:dyDescent="0.35">
      <c r="DK1122" t="e">
        <f>#REF!</f>
        <v>#REF!</v>
      </c>
      <c r="DL1122">
        <v>277432</v>
      </c>
      <c r="DO1122" t="e">
        <f>#REF!</f>
        <v>#REF!</v>
      </c>
      <c r="DP1122">
        <v>281672</v>
      </c>
    </row>
    <row r="1123" spans="115:120" x14ac:dyDescent="0.35">
      <c r="DK1123" t="e">
        <f>#REF!</f>
        <v>#REF!</v>
      </c>
      <c r="DL1123">
        <v>277433</v>
      </c>
      <c r="DO1123" t="e">
        <f>#REF!</f>
        <v>#REF!</v>
      </c>
      <c r="DP1123">
        <v>281673</v>
      </c>
    </row>
    <row r="1124" spans="115:120" x14ac:dyDescent="0.35">
      <c r="DK1124" t="e">
        <f>#REF!</f>
        <v>#REF!</v>
      </c>
      <c r="DL1124">
        <v>277434</v>
      </c>
      <c r="DO1124" t="e">
        <f>#REF!</f>
        <v>#REF!</v>
      </c>
      <c r="DP1124">
        <v>281674</v>
      </c>
    </row>
    <row r="1125" spans="115:120" x14ac:dyDescent="0.35">
      <c r="DK1125" t="e">
        <f>#REF!</f>
        <v>#REF!</v>
      </c>
      <c r="DL1125">
        <v>277435</v>
      </c>
      <c r="DO1125" t="e">
        <f>#REF!</f>
        <v>#REF!</v>
      </c>
      <c r="DP1125">
        <v>281675</v>
      </c>
    </row>
    <row r="1126" spans="115:120" x14ac:dyDescent="0.35">
      <c r="DK1126" t="e">
        <f>#REF!</f>
        <v>#REF!</v>
      </c>
      <c r="DL1126">
        <v>277436</v>
      </c>
      <c r="DO1126" t="e">
        <f>#REF!</f>
        <v>#REF!</v>
      </c>
      <c r="DP1126">
        <v>281676</v>
      </c>
    </row>
    <row r="1127" spans="115:120" x14ac:dyDescent="0.35">
      <c r="DK1127" t="e">
        <f>#REF!</f>
        <v>#REF!</v>
      </c>
      <c r="DL1127">
        <v>277437</v>
      </c>
      <c r="DO1127" t="e">
        <f>#REF!</f>
        <v>#REF!</v>
      </c>
      <c r="DP1127">
        <v>281677</v>
      </c>
    </row>
    <row r="1128" spans="115:120" x14ac:dyDescent="0.35">
      <c r="DK1128" t="e">
        <f>#REF!</f>
        <v>#REF!</v>
      </c>
      <c r="DL1128">
        <v>277438</v>
      </c>
      <c r="DO1128" t="e">
        <f>#REF!</f>
        <v>#REF!</v>
      </c>
      <c r="DP1128">
        <v>281678</v>
      </c>
    </row>
    <row r="1129" spans="115:120" x14ac:dyDescent="0.35">
      <c r="DK1129" t="e">
        <f>#REF!</f>
        <v>#REF!</v>
      </c>
      <c r="DL1129">
        <v>277439</v>
      </c>
      <c r="DO1129" t="e">
        <f>#REF!</f>
        <v>#REF!</v>
      </c>
      <c r="DP1129">
        <v>281679</v>
      </c>
    </row>
    <row r="1130" spans="115:120" x14ac:dyDescent="0.35">
      <c r="DK1130" t="e">
        <f>#REF!</f>
        <v>#REF!</v>
      </c>
      <c r="DL1130">
        <v>277440</v>
      </c>
      <c r="DO1130" t="e">
        <f>#REF!</f>
        <v>#REF!</v>
      </c>
      <c r="DP1130">
        <v>281680</v>
      </c>
    </row>
    <row r="1131" spans="115:120" x14ac:dyDescent="0.35">
      <c r="DK1131" t="e">
        <f>#REF!</f>
        <v>#REF!</v>
      </c>
      <c r="DL1131">
        <v>277441</v>
      </c>
      <c r="DO1131" t="e">
        <f>#REF!</f>
        <v>#REF!</v>
      </c>
      <c r="DP1131">
        <v>281681</v>
      </c>
    </row>
    <row r="1132" spans="115:120" x14ac:dyDescent="0.35">
      <c r="DK1132" t="e">
        <f>#REF!</f>
        <v>#REF!</v>
      </c>
      <c r="DL1132">
        <v>277442</v>
      </c>
      <c r="DO1132" t="e">
        <f>#REF!</f>
        <v>#REF!</v>
      </c>
      <c r="DP1132">
        <v>281682</v>
      </c>
    </row>
    <row r="1133" spans="115:120" x14ac:dyDescent="0.35">
      <c r="DK1133" t="e">
        <f>#REF!</f>
        <v>#REF!</v>
      </c>
      <c r="DL1133">
        <v>277443</v>
      </c>
      <c r="DO1133" t="e">
        <f>#REF!</f>
        <v>#REF!</v>
      </c>
      <c r="DP1133">
        <v>281683</v>
      </c>
    </row>
    <row r="1134" spans="115:120" x14ac:dyDescent="0.35">
      <c r="DK1134" t="e">
        <f>#REF!</f>
        <v>#REF!</v>
      </c>
      <c r="DL1134">
        <v>277444</v>
      </c>
      <c r="DO1134" t="e">
        <f>#REF!</f>
        <v>#REF!</v>
      </c>
      <c r="DP1134">
        <v>281684</v>
      </c>
    </row>
    <row r="1135" spans="115:120" x14ac:dyDescent="0.35">
      <c r="DK1135" t="e">
        <f>#REF!</f>
        <v>#REF!</v>
      </c>
      <c r="DL1135">
        <v>277445</v>
      </c>
      <c r="DO1135" t="e">
        <f>#REF!</f>
        <v>#REF!</v>
      </c>
      <c r="DP1135">
        <v>281685</v>
      </c>
    </row>
    <row r="1136" spans="115:120" x14ac:dyDescent="0.35">
      <c r="DK1136" t="e">
        <f>#REF!</f>
        <v>#REF!</v>
      </c>
      <c r="DL1136">
        <v>277446</v>
      </c>
      <c r="DO1136" t="e">
        <f>#REF!</f>
        <v>#REF!</v>
      </c>
      <c r="DP1136">
        <v>281686</v>
      </c>
    </row>
    <row r="1137" spans="115:120" x14ac:dyDescent="0.35">
      <c r="DK1137" t="e">
        <f>#REF!</f>
        <v>#REF!</v>
      </c>
      <c r="DL1137">
        <v>277447</v>
      </c>
      <c r="DO1137" t="e">
        <f>#REF!</f>
        <v>#REF!</v>
      </c>
      <c r="DP1137">
        <v>281687</v>
      </c>
    </row>
    <row r="1138" spans="115:120" x14ac:dyDescent="0.35">
      <c r="DK1138" t="e">
        <f>#REF!</f>
        <v>#REF!</v>
      </c>
      <c r="DL1138">
        <v>277448</v>
      </c>
      <c r="DO1138" t="e">
        <f>#REF!</f>
        <v>#REF!</v>
      </c>
      <c r="DP1138">
        <v>281688</v>
      </c>
    </row>
    <row r="1139" spans="115:120" x14ac:dyDescent="0.35">
      <c r="DK1139" t="e">
        <f>#REF!</f>
        <v>#REF!</v>
      </c>
      <c r="DL1139">
        <v>277449</v>
      </c>
      <c r="DO1139" t="e">
        <f>#REF!</f>
        <v>#REF!</v>
      </c>
      <c r="DP1139">
        <v>281689</v>
      </c>
    </row>
    <row r="1140" spans="115:120" x14ac:dyDescent="0.35">
      <c r="DK1140" t="e">
        <f>#REF!</f>
        <v>#REF!</v>
      </c>
      <c r="DL1140">
        <v>277450</v>
      </c>
      <c r="DO1140" t="e">
        <f>#REF!</f>
        <v>#REF!</v>
      </c>
      <c r="DP1140">
        <v>281690</v>
      </c>
    </row>
    <row r="1141" spans="115:120" x14ac:dyDescent="0.35">
      <c r="DK1141" t="e">
        <f>#REF!</f>
        <v>#REF!</v>
      </c>
      <c r="DL1141">
        <v>277451</v>
      </c>
      <c r="DO1141" t="e">
        <f>#REF!</f>
        <v>#REF!</v>
      </c>
      <c r="DP1141">
        <v>281691</v>
      </c>
    </row>
    <row r="1142" spans="115:120" x14ac:dyDescent="0.35">
      <c r="DK1142" t="e">
        <f>#REF!</f>
        <v>#REF!</v>
      </c>
      <c r="DL1142">
        <v>277452</v>
      </c>
      <c r="DO1142" t="e">
        <f>#REF!</f>
        <v>#REF!</v>
      </c>
      <c r="DP1142">
        <v>281692</v>
      </c>
    </row>
    <row r="1143" spans="115:120" x14ac:dyDescent="0.35">
      <c r="DK1143" t="e">
        <f>#REF!</f>
        <v>#REF!</v>
      </c>
      <c r="DL1143">
        <v>277453</v>
      </c>
      <c r="DO1143" t="e">
        <f>#REF!</f>
        <v>#REF!</v>
      </c>
      <c r="DP1143">
        <v>281693</v>
      </c>
    </row>
    <row r="1144" spans="115:120" x14ac:dyDescent="0.35">
      <c r="DK1144" t="e">
        <f>#REF!</f>
        <v>#REF!</v>
      </c>
      <c r="DL1144">
        <v>277454</v>
      </c>
      <c r="DO1144" t="e">
        <f>#REF!</f>
        <v>#REF!</v>
      </c>
      <c r="DP1144">
        <v>281694</v>
      </c>
    </row>
    <row r="1145" spans="115:120" x14ac:dyDescent="0.35">
      <c r="DK1145" t="e">
        <f>#REF!</f>
        <v>#REF!</v>
      </c>
      <c r="DL1145">
        <v>277455</v>
      </c>
      <c r="DO1145" t="e">
        <f>#REF!</f>
        <v>#REF!</v>
      </c>
      <c r="DP1145">
        <v>281695</v>
      </c>
    </row>
    <row r="1146" spans="115:120" x14ac:dyDescent="0.35">
      <c r="DK1146" t="e">
        <f>#REF!</f>
        <v>#REF!</v>
      </c>
      <c r="DL1146">
        <v>277456</v>
      </c>
      <c r="DO1146" t="e">
        <f>#REF!</f>
        <v>#REF!</v>
      </c>
      <c r="DP1146">
        <v>281696</v>
      </c>
    </row>
    <row r="1147" spans="115:120" x14ac:dyDescent="0.35">
      <c r="DK1147" t="e">
        <f>#REF!</f>
        <v>#REF!</v>
      </c>
      <c r="DL1147">
        <v>277457</v>
      </c>
      <c r="DO1147" t="e">
        <f>#REF!</f>
        <v>#REF!</v>
      </c>
      <c r="DP1147">
        <v>281697</v>
      </c>
    </row>
    <row r="1148" spans="115:120" x14ac:dyDescent="0.35">
      <c r="DK1148" t="e">
        <f>#REF!</f>
        <v>#REF!</v>
      </c>
      <c r="DL1148">
        <v>277458</v>
      </c>
      <c r="DO1148" t="e">
        <f>#REF!</f>
        <v>#REF!</v>
      </c>
      <c r="DP1148">
        <v>281698</v>
      </c>
    </row>
    <row r="1149" spans="115:120" x14ac:dyDescent="0.35">
      <c r="DK1149" t="e">
        <f>#REF!</f>
        <v>#REF!</v>
      </c>
      <c r="DL1149">
        <v>277459</v>
      </c>
      <c r="DO1149" t="e">
        <f>#REF!</f>
        <v>#REF!</v>
      </c>
      <c r="DP1149">
        <v>281699</v>
      </c>
    </row>
    <row r="1150" spans="115:120" x14ac:dyDescent="0.35">
      <c r="DK1150" t="e">
        <f>#REF!</f>
        <v>#REF!</v>
      </c>
      <c r="DL1150">
        <v>277460</v>
      </c>
      <c r="DO1150" t="e">
        <f>#REF!</f>
        <v>#REF!</v>
      </c>
      <c r="DP1150">
        <v>281700</v>
      </c>
    </row>
    <row r="1151" spans="115:120" x14ac:dyDescent="0.35">
      <c r="DK1151" t="e">
        <f>#REF!</f>
        <v>#REF!</v>
      </c>
      <c r="DL1151">
        <v>277461</v>
      </c>
      <c r="DO1151" t="e">
        <f>#REF!</f>
        <v>#REF!</v>
      </c>
      <c r="DP1151">
        <v>281701</v>
      </c>
    </row>
    <row r="1152" spans="115:120" x14ac:dyDescent="0.35">
      <c r="DK1152" t="e">
        <f>#REF!</f>
        <v>#REF!</v>
      </c>
      <c r="DL1152">
        <v>277462</v>
      </c>
      <c r="DO1152" t="e">
        <f>#REF!</f>
        <v>#REF!</v>
      </c>
      <c r="DP1152">
        <v>281702</v>
      </c>
    </row>
    <row r="1153" spans="115:120" x14ac:dyDescent="0.35">
      <c r="DK1153" t="e">
        <f>#REF!</f>
        <v>#REF!</v>
      </c>
      <c r="DL1153">
        <v>277463</v>
      </c>
      <c r="DO1153" t="e">
        <f>#REF!</f>
        <v>#REF!</v>
      </c>
      <c r="DP1153">
        <v>281703</v>
      </c>
    </row>
    <row r="1154" spans="115:120" x14ac:dyDescent="0.35">
      <c r="DK1154" t="e">
        <f>#REF!</f>
        <v>#REF!</v>
      </c>
      <c r="DL1154">
        <v>277464</v>
      </c>
      <c r="DO1154" t="e">
        <f>#REF!</f>
        <v>#REF!</v>
      </c>
      <c r="DP1154">
        <v>281704</v>
      </c>
    </row>
    <row r="1155" spans="115:120" x14ac:dyDescent="0.35">
      <c r="DK1155" t="e">
        <f>#REF!</f>
        <v>#REF!</v>
      </c>
      <c r="DL1155">
        <v>277465</v>
      </c>
      <c r="DO1155" t="e">
        <f>#REF!</f>
        <v>#REF!</v>
      </c>
      <c r="DP1155">
        <v>281705</v>
      </c>
    </row>
    <row r="1156" spans="115:120" x14ac:dyDescent="0.35">
      <c r="DK1156" t="e">
        <f>#REF!</f>
        <v>#REF!</v>
      </c>
      <c r="DL1156">
        <v>277466</v>
      </c>
      <c r="DO1156" t="e">
        <f>#REF!</f>
        <v>#REF!</v>
      </c>
      <c r="DP1156">
        <v>281706</v>
      </c>
    </row>
    <row r="1157" spans="115:120" x14ac:dyDescent="0.35">
      <c r="DK1157" t="e">
        <f>#REF!</f>
        <v>#REF!</v>
      </c>
      <c r="DL1157">
        <v>277467</v>
      </c>
      <c r="DO1157" t="e">
        <f>#REF!</f>
        <v>#REF!</v>
      </c>
      <c r="DP1157">
        <v>281707</v>
      </c>
    </row>
    <row r="1158" spans="115:120" x14ac:dyDescent="0.35">
      <c r="DK1158" t="e">
        <f>#REF!</f>
        <v>#REF!</v>
      </c>
      <c r="DL1158">
        <v>277468</v>
      </c>
      <c r="DO1158" t="e">
        <f>#REF!</f>
        <v>#REF!</v>
      </c>
      <c r="DP1158">
        <v>281708</v>
      </c>
    </row>
    <row r="1159" spans="115:120" x14ac:dyDescent="0.35">
      <c r="DK1159" t="e">
        <f>#REF!</f>
        <v>#REF!</v>
      </c>
      <c r="DL1159">
        <v>277469</v>
      </c>
      <c r="DO1159" t="e">
        <f>#REF!</f>
        <v>#REF!</v>
      </c>
      <c r="DP1159">
        <v>281709</v>
      </c>
    </row>
    <row r="1160" spans="115:120" x14ac:dyDescent="0.35">
      <c r="DK1160" t="e">
        <f>#REF!</f>
        <v>#REF!</v>
      </c>
      <c r="DL1160">
        <v>277470</v>
      </c>
      <c r="DO1160" t="e">
        <f>#REF!</f>
        <v>#REF!</v>
      </c>
      <c r="DP1160">
        <v>281710</v>
      </c>
    </row>
    <row r="1161" spans="115:120" x14ac:dyDescent="0.35">
      <c r="DK1161" t="e">
        <f>#REF!</f>
        <v>#REF!</v>
      </c>
      <c r="DL1161">
        <v>277471</v>
      </c>
      <c r="DO1161" t="e">
        <f>#REF!</f>
        <v>#REF!</v>
      </c>
      <c r="DP1161">
        <v>281711</v>
      </c>
    </row>
    <row r="1162" spans="115:120" x14ac:dyDescent="0.35">
      <c r="DK1162" t="e">
        <f>#REF!</f>
        <v>#REF!</v>
      </c>
      <c r="DL1162">
        <v>277472</v>
      </c>
      <c r="DO1162" t="e">
        <f>#REF!</f>
        <v>#REF!</v>
      </c>
      <c r="DP1162">
        <v>281712</v>
      </c>
    </row>
    <row r="1163" spans="115:120" x14ac:dyDescent="0.35">
      <c r="DK1163" t="e">
        <f>#REF!</f>
        <v>#REF!</v>
      </c>
      <c r="DL1163">
        <v>277473</v>
      </c>
      <c r="DO1163" t="e">
        <f>#REF!</f>
        <v>#REF!</v>
      </c>
      <c r="DP1163">
        <v>281713</v>
      </c>
    </row>
    <row r="1164" spans="115:120" x14ac:dyDescent="0.35">
      <c r="DK1164" t="e">
        <f>#REF!</f>
        <v>#REF!</v>
      </c>
      <c r="DL1164">
        <v>277474</v>
      </c>
      <c r="DO1164" t="e">
        <f>#REF!</f>
        <v>#REF!</v>
      </c>
      <c r="DP1164">
        <v>281714</v>
      </c>
    </row>
    <row r="1165" spans="115:120" x14ac:dyDescent="0.35">
      <c r="DK1165" t="e">
        <f>#REF!</f>
        <v>#REF!</v>
      </c>
      <c r="DL1165">
        <v>277475</v>
      </c>
      <c r="DO1165" t="e">
        <f>#REF!</f>
        <v>#REF!</v>
      </c>
      <c r="DP1165">
        <v>281715</v>
      </c>
    </row>
    <row r="1166" spans="115:120" x14ac:dyDescent="0.35">
      <c r="DK1166" t="e">
        <f>#REF!</f>
        <v>#REF!</v>
      </c>
      <c r="DL1166">
        <v>277476</v>
      </c>
      <c r="DO1166" t="e">
        <f>#REF!</f>
        <v>#REF!</v>
      </c>
      <c r="DP1166">
        <v>281716</v>
      </c>
    </row>
    <row r="1167" spans="115:120" x14ac:dyDescent="0.35">
      <c r="DK1167" t="e">
        <f>#REF!</f>
        <v>#REF!</v>
      </c>
      <c r="DL1167">
        <v>277477</v>
      </c>
      <c r="DO1167" t="e">
        <f>#REF!</f>
        <v>#REF!</v>
      </c>
      <c r="DP1167">
        <v>281717</v>
      </c>
    </row>
    <row r="1168" spans="115:120" x14ac:dyDescent="0.35">
      <c r="DK1168" t="e">
        <f>#REF!</f>
        <v>#REF!</v>
      </c>
      <c r="DL1168">
        <v>277478</v>
      </c>
      <c r="DO1168" t="e">
        <f>#REF!</f>
        <v>#REF!</v>
      </c>
      <c r="DP1168">
        <v>281718</v>
      </c>
    </row>
    <row r="1169" spans="115:120" x14ac:dyDescent="0.35">
      <c r="DK1169" t="e">
        <f>#REF!</f>
        <v>#REF!</v>
      </c>
      <c r="DL1169">
        <v>277479</v>
      </c>
      <c r="DO1169" t="e">
        <f>#REF!</f>
        <v>#REF!</v>
      </c>
      <c r="DP1169">
        <v>281719</v>
      </c>
    </row>
    <row r="1170" spans="115:120" x14ac:dyDescent="0.35">
      <c r="DK1170" t="e">
        <f>#REF!</f>
        <v>#REF!</v>
      </c>
      <c r="DL1170">
        <v>277480</v>
      </c>
      <c r="DO1170" t="e">
        <f>#REF!</f>
        <v>#REF!</v>
      </c>
      <c r="DP1170">
        <v>281720</v>
      </c>
    </row>
    <row r="1171" spans="115:120" x14ac:dyDescent="0.35">
      <c r="DK1171" t="e">
        <f>#REF!</f>
        <v>#REF!</v>
      </c>
      <c r="DL1171">
        <v>277481</v>
      </c>
      <c r="DO1171" t="e">
        <f>#REF!</f>
        <v>#REF!</v>
      </c>
      <c r="DP1171">
        <v>281721</v>
      </c>
    </row>
    <row r="1172" spans="115:120" x14ac:dyDescent="0.35">
      <c r="DK1172" t="e">
        <f>#REF!</f>
        <v>#REF!</v>
      </c>
      <c r="DL1172">
        <v>277482</v>
      </c>
      <c r="DO1172" t="e">
        <f>#REF!</f>
        <v>#REF!</v>
      </c>
      <c r="DP1172">
        <v>281722</v>
      </c>
    </row>
    <row r="1173" spans="115:120" x14ac:dyDescent="0.35">
      <c r="DK1173" t="e">
        <f>#REF!</f>
        <v>#REF!</v>
      </c>
      <c r="DL1173">
        <v>277483</v>
      </c>
      <c r="DO1173" t="e">
        <f>#REF!</f>
        <v>#REF!</v>
      </c>
      <c r="DP1173">
        <v>281723</v>
      </c>
    </row>
    <row r="1174" spans="115:120" x14ac:dyDescent="0.35">
      <c r="DK1174" t="e">
        <f>#REF!</f>
        <v>#REF!</v>
      </c>
      <c r="DL1174">
        <v>277484</v>
      </c>
      <c r="DO1174" t="e">
        <f>#REF!</f>
        <v>#REF!</v>
      </c>
      <c r="DP1174">
        <v>281724</v>
      </c>
    </row>
    <row r="1175" spans="115:120" x14ac:dyDescent="0.35">
      <c r="DK1175" t="e">
        <f>#REF!</f>
        <v>#REF!</v>
      </c>
      <c r="DL1175">
        <v>277485</v>
      </c>
      <c r="DO1175" t="e">
        <f>#REF!</f>
        <v>#REF!</v>
      </c>
      <c r="DP1175">
        <v>281725</v>
      </c>
    </row>
    <row r="1176" spans="115:120" x14ac:dyDescent="0.35">
      <c r="DK1176" t="e">
        <f>#REF!</f>
        <v>#REF!</v>
      </c>
      <c r="DL1176">
        <v>277486</v>
      </c>
      <c r="DO1176" t="e">
        <f>#REF!</f>
        <v>#REF!</v>
      </c>
      <c r="DP1176">
        <v>281726</v>
      </c>
    </row>
    <row r="1177" spans="115:120" x14ac:dyDescent="0.35">
      <c r="DK1177" t="e">
        <f>#REF!</f>
        <v>#REF!</v>
      </c>
      <c r="DL1177">
        <v>277487</v>
      </c>
      <c r="DO1177" t="e">
        <f>#REF!</f>
        <v>#REF!</v>
      </c>
      <c r="DP1177">
        <v>281727</v>
      </c>
    </row>
    <row r="1178" spans="115:120" x14ac:dyDescent="0.35">
      <c r="DK1178" t="e">
        <f>#REF!</f>
        <v>#REF!</v>
      </c>
      <c r="DL1178">
        <v>277488</v>
      </c>
      <c r="DO1178" t="e">
        <f>#REF!</f>
        <v>#REF!</v>
      </c>
      <c r="DP1178">
        <v>281728</v>
      </c>
    </row>
    <row r="1179" spans="115:120" x14ac:dyDescent="0.35">
      <c r="DK1179" t="e">
        <f>#REF!</f>
        <v>#REF!</v>
      </c>
      <c r="DL1179">
        <v>277489</v>
      </c>
      <c r="DO1179" t="e">
        <f>#REF!</f>
        <v>#REF!</v>
      </c>
      <c r="DP1179">
        <v>281729</v>
      </c>
    </row>
    <row r="1180" spans="115:120" x14ac:dyDescent="0.35">
      <c r="DK1180" t="e">
        <f>#REF!</f>
        <v>#REF!</v>
      </c>
      <c r="DL1180">
        <v>277490</v>
      </c>
      <c r="DO1180" t="e">
        <f>#REF!</f>
        <v>#REF!</v>
      </c>
      <c r="DP1180">
        <v>281730</v>
      </c>
    </row>
    <row r="1181" spans="115:120" x14ac:dyDescent="0.35">
      <c r="DK1181" t="e">
        <f>#REF!</f>
        <v>#REF!</v>
      </c>
      <c r="DL1181">
        <v>277491</v>
      </c>
      <c r="DO1181" t="e">
        <f>#REF!</f>
        <v>#REF!</v>
      </c>
      <c r="DP1181">
        <v>281731</v>
      </c>
    </row>
    <row r="1182" spans="115:120" x14ac:dyDescent="0.35">
      <c r="DK1182" t="e">
        <f>#REF!</f>
        <v>#REF!</v>
      </c>
      <c r="DL1182">
        <v>277492</v>
      </c>
      <c r="DO1182" t="e">
        <f>#REF!</f>
        <v>#REF!</v>
      </c>
      <c r="DP1182">
        <v>281732</v>
      </c>
    </row>
    <row r="1183" spans="115:120" x14ac:dyDescent="0.35">
      <c r="DK1183" t="e">
        <f>#REF!</f>
        <v>#REF!</v>
      </c>
      <c r="DL1183">
        <v>277493</v>
      </c>
      <c r="DO1183" t="e">
        <f>#REF!</f>
        <v>#REF!</v>
      </c>
      <c r="DP1183">
        <v>281733</v>
      </c>
    </row>
    <row r="1184" spans="115:120" x14ac:dyDescent="0.35">
      <c r="DK1184" t="e">
        <f>#REF!</f>
        <v>#REF!</v>
      </c>
      <c r="DL1184">
        <v>277494</v>
      </c>
      <c r="DO1184" t="e">
        <f>#REF!</f>
        <v>#REF!</v>
      </c>
      <c r="DP1184">
        <v>281734</v>
      </c>
    </row>
    <row r="1185" spans="115:120" x14ac:dyDescent="0.35">
      <c r="DK1185" t="e">
        <f>#REF!</f>
        <v>#REF!</v>
      </c>
      <c r="DL1185">
        <v>277495</v>
      </c>
      <c r="DO1185" t="e">
        <f>#REF!</f>
        <v>#REF!</v>
      </c>
      <c r="DP1185">
        <v>281735</v>
      </c>
    </row>
    <row r="1186" spans="115:120" x14ac:dyDescent="0.35">
      <c r="DK1186" t="e">
        <f>#REF!</f>
        <v>#REF!</v>
      </c>
      <c r="DL1186">
        <v>277496</v>
      </c>
      <c r="DO1186" t="e">
        <f>#REF!</f>
        <v>#REF!</v>
      </c>
      <c r="DP1186">
        <v>281736</v>
      </c>
    </row>
    <row r="1187" spans="115:120" x14ac:dyDescent="0.35">
      <c r="DK1187" t="e">
        <f>#REF!</f>
        <v>#REF!</v>
      </c>
      <c r="DL1187">
        <v>277497</v>
      </c>
      <c r="DO1187" t="e">
        <f>#REF!</f>
        <v>#REF!</v>
      </c>
      <c r="DP1187">
        <v>281737</v>
      </c>
    </row>
    <row r="1188" spans="115:120" x14ac:dyDescent="0.35">
      <c r="DK1188" t="e">
        <f>#REF!</f>
        <v>#REF!</v>
      </c>
      <c r="DL1188">
        <v>277498</v>
      </c>
      <c r="DO1188" t="e">
        <f>#REF!</f>
        <v>#REF!</v>
      </c>
      <c r="DP1188">
        <v>281738</v>
      </c>
    </row>
    <row r="1189" spans="115:120" x14ac:dyDescent="0.35">
      <c r="DK1189" t="e">
        <f>#REF!</f>
        <v>#REF!</v>
      </c>
      <c r="DL1189">
        <v>277499</v>
      </c>
      <c r="DO1189" t="e">
        <f>#REF!</f>
        <v>#REF!</v>
      </c>
      <c r="DP1189">
        <v>281739</v>
      </c>
    </row>
    <row r="1190" spans="115:120" x14ac:dyDescent="0.35">
      <c r="DK1190" t="e">
        <f>#REF!</f>
        <v>#REF!</v>
      </c>
      <c r="DL1190">
        <v>277500</v>
      </c>
      <c r="DO1190" t="e">
        <f>#REF!</f>
        <v>#REF!</v>
      </c>
      <c r="DP1190">
        <v>281740</v>
      </c>
    </row>
    <row r="1191" spans="115:120" x14ac:dyDescent="0.35">
      <c r="DK1191" t="e">
        <f>#REF!</f>
        <v>#REF!</v>
      </c>
      <c r="DL1191">
        <v>277501</v>
      </c>
      <c r="DO1191" t="e">
        <f>#REF!</f>
        <v>#REF!</v>
      </c>
      <c r="DP1191">
        <v>281741</v>
      </c>
    </row>
    <row r="1192" spans="115:120" x14ac:dyDescent="0.35">
      <c r="DK1192" t="e">
        <f>#REF!</f>
        <v>#REF!</v>
      </c>
      <c r="DL1192">
        <v>277502</v>
      </c>
      <c r="DO1192" t="e">
        <f>#REF!</f>
        <v>#REF!</v>
      </c>
      <c r="DP1192">
        <v>281742</v>
      </c>
    </row>
    <row r="1193" spans="115:120" x14ac:dyDescent="0.35">
      <c r="DK1193" t="e">
        <f>#REF!</f>
        <v>#REF!</v>
      </c>
      <c r="DL1193">
        <v>277503</v>
      </c>
      <c r="DO1193" t="e">
        <f>#REF!</f>
        <v>#REF!</v>
      </c>
      <c r="DP1193">
        <v>281743</v>
      </c>
    </row>
    <row r="1194" spans="115:120" x14ac:dyDescent="0.35">
      <c r="DK1194" t="e">
        <f>#REF!</f>
        <v>#REF!</v>
      </c>
      <c r="DL1194">
        <v>277504</v>
      </c>
      <c r="DO1194" t="e">
        <f>#REF!</f>
        <v>#REF!</v>
      </c>
      <c r="DP1194">
        <v>281744</v>
      </c>
    </row>
    <row r="1195" spans="115:120" x14ac:dyDescent="0.35">
      <c r="DK1195" t="e">
        <f>#REF!</f>
        <v>#REF!</v>
      </c>
      <c r="DL1195">
        <v>277505</v>
      </c>
      <c r="DO1195" t="e">
        <f>#REF!</f>
        <v>#REF!</v>
      </c>
      <c r="DP1195">
        <v>281745</v>
      </c>
    </row>
    <row r="1196" spans="115:120" x14ac:dyDescent="0.35">
      <c r="DK1196" t="e">
        <f>#REF!</f>
        <v>#REF!</v>
      </c>
      <c r="DL1196">
        <v>277506</v>
      </c>
      <c r="DO1196" t="e">
        <f>#REF!</f>
        <v>#REF!</v>
      </c>
      <c r="DP1196">
        <v>281746</v>
      </c>
    </row>
    <row r="1197" spans="115:120" x14ac:dyDescent="0.35">
      <c r="DK1197" t="e">
        <f>#REF!</f>
        <v>#REF!</v>
      </c>
      <c r="DL1197">
        <v>277507</v>
      </c>
      <c r="DO1197" t="e">
        <f>#REF!</f>
        <v>#REF!</v>
      </c>
      <c r="DP1197">
        <v>281747</v>
      </c>
    </row>
    <row r="1198" spans="115:120" x14ac:dyDescent="0.35">
      <c r="DK1198" t="e">
        <f>#REF!</f>
        <v>#REF!</v>
      </c>
      <c r="DL1198">
        <v>277508</v>
      </c>
      <c r="DO1198" t="e">
        <f>#REF!</f>
        <v>#REF!</v>
      </c>
      <c r="DP1198">
        <v>281748</v>
      </c>
    </row>
    <row r="1199" spans="115:120" x14ac:dyDescent="0.35">
      <c r="DK1199" t="e">
        <f>#REF!</f>
        <v>#REF!</v>
      </c>
      <c r="DL1199">
        <v>277509</v>
      </c>
      <c r="DO1199" t="e">
        <f>#REF!</f>
        <v>#REF!</v>
      </c>
      <c r="DP1199">
        <v>281749</v>
      </c>
    </row>
    <row r="1200" spans="115:120" x14ac:dyDescent="0.35">
      <c r="DK1200" t="e">
        <f>#REF!</f>
        <v>#REF!</v>
      </c>
      <c r="DL1200">
        <v>277510</v>
      </c>
      <c r="DO1200" t="e">
        <f>#REF!</f>
        <v>#REF!</v>
      </c>
      <c r="DP1200">
        <v>281750</v>
      </c>
    </row>
    <row r="1201" spans="115:120" x14ac:dyDescent="0.35">
      <c r="DK1201" t="e">
        <f>#REF!</f>
        <v>#REF!</v>
      </c>
      <c r="DL1201">
        <v>277511</v>
      </c>
      <c r="DO1201" t="e">
        <f>#REF!</f>
        <v>#REF!</v>
      </c>
      <c r="DP1201">
        <v>281751</v>
      </c>
    </row>
    <row r="1202" spans="115:120" x14ac:dyDescent="0.35">
      <c r="DK1202" t="e">
        <f>#REF!</f>
        <v>#REF!</v>
      </c>
      <c r="DL1202">
        <v>277512</v>
      </c>
      <c r="DO1202" t="e">
        <f>#REF!</f>
        <v>#REF!</v>
      </c>
      <c r="DP1202">
        <v>281752</v>
      </c>
    </row>
    <row r="1203" spans="115:120" x14ac:dyDescent="0.35">
      <c r="DK1203" t="e">
        <f>#REF!</f>
        <v>#REF!</v>
      </c>
      <c r="DL1203">
        <v>277513</v>
      </c>
      <c r="DO1203" t="e">
        <f>#REF!</f>
        <v>#REF!</v>
      </c>
      <c r="DP1203">
        <v>281753</v>
      </c>
    </row>
    <row r="1204" spans="115:120" x14ac:dyDescent="0.35">
      <c r="DK1204" t="e">
        <f>#REF!</f>
        <v>#REF!</v>
      </c>
      <c r="DL1204">
        <v>277514</v>
      </c>
      <c r="DO1204" t="e">
        <f>#REF!</f>
        <v>#REF!</v>
      </c>
      <c r="DP1204">
        <v>281754</v>
      </c>
    </row>
    <row r="1205" spans="115:120" x14ac:dyDescent="0.35">
      <c r="DK1205" t="e">
        <f>#REF!</f>
        <v>#REF!</v>
      </c>
      <c r="DL1205">
        <v>277515</v>
      </c>
      <c r="DO1205" t="e">
        <f>#REF!</f>
        <v>#REF!</v>
      </c>
      <c r="DP1205">
        <v>281755</v>
      </c>
    </row>
    <row r="1206" spans="115:120" x14ac:dyDescent="0.35">
      <c r="DK1206" t="e">
        <f>#REF!</f>
        <v>#REF!</v>
      </c>
      <c r="DL1206">
        <v>277516</v>
      </c>
      <c r="DO1206" t="e">
        <f>#REF!</f>
        <v>#REF!</v>
      </c>
      <c r="DP1206">
        <v>281756</v>
      </c>
    </row>
    <row r="1207" spans="115:120" x14ac:dyDescent="0.35">
      <c r="DK1207" t="e">
        <f>#REF!</f>
        <v>#REF!</v>
      </c>
      <c r="DL1207">
        <v>277517</v>
      </c>
      <c r="DO1207" t="e">
        <f>#REF!</f>
        <v>#REF!</v>
      </c>
      <c r="DP1207">
        <v>281757</v>
      </c>
    </row>
    <row r="1208" spans="115:120" x14ac:dyDescent="0.35">
      <c r="DK1208" t="e">
        <f>#REF!</f>
        <v>#REF!</v>
      </c>
      <c r="DL1208">
        <v>277518</v>
      </c>
      <c r="DO1208" t="e">
        <f>#REF!</f>
        <v>#REF!</v>
      </c>
      <c r="DP1208">
        <v>281758</v>
      </c>
    </row>
    <row r="1209" spans="115:120" x14ac:dyDescent="0.35">
      <c r="DK1209" t="e">
        <f>#REF!</f>
        <v>#REF!</v>
      </c>
      <c r="DL1209">
        <v>277519</v>
      </c>
      <c r="DO1209" t="e">
        <f>#REF!</f>
        <v>#REF!</v>
      </c>
      <c r="DP1209">
        <v>281759</v>
      </c>
    </row>
    <row r="1210" spans="115:120" x14ac:dyDescent="0.35">
      <c r="DK1210" t="e">
        <f>#REF!</f>
        <v>#REF!</v>
      </c>
      <c r="DL1210">
        <v>277520</v>
      </c>
      <c r="DO1210" t="e">
        <f>#REF!</f>
        <v>#REF!</v>
      </c>
      <c r="DP1210">
        <v>281760</v>
      </c>
    </row>
    <row r="1211" spans="115:120" x14ac:dyDescent="0.35">
      <c r="DK1211" t="e">
        <f>#REF!</f>
        <v>#REF!</v>
      </c>
      <c r="DL1211">
        <v>277521</v>
      </c>
      <c r="DO1211" t="e">
        <f>#REF!</f>
        <v>#REF!</v>
      </c>
      <c r="DP1211">
        <v>281761</v>
      </c>
    </row>
    <row r="1212" spans="115:120" x14ac:dyDescent="0.35">
      <c r="DK1212" t="e">
        <f>#REF!</f>
        <v>#REF!</v>
      </c>
      <c r="DL1212">
        <v>277522</v>
      </c>
      <c r="DO1212" t="e">
        <f>#REF!</f>
        <v>#REF!</v>
      </c>
      <c r="DP1212">
        <v>281762</v>
      </c>
    </row>
    <row r="1213" spans="115:120" x14ac:dyDescent="0.35">
      <c r="DK1213" t="e">
        <f>#REF!</f>
        <v>#REF!</v>
      </c>
      <c r="DL1213">
        <v>277523</v>
      </c>
      <c r="DO1213" t="e">
        <f>#REF!</f>
        <v>#REF!</v>
      </c>
      <c r="DP1213">
        <v>281763</v>
      </c>
    </row>
    <row r="1214" spans="115:120" x14ac:dyDescent="0.35">
      <c r="DK1214" t="e">
        <f>#REF!</f>
        <v>#REF!</v>
      </c>
      <c r="DL1214">
        <v>277524</v>
      </c>
      <c r="DO1214" t="e">
        <f>#REF!</f>
        <v>#REF!</v>
      </c>
      <c r="DP1214">
        <v>281764</v>
      </c>
    </row>
    <row r="1215" spans="115:120" x14ac:dyDescent="0.35">
      <c r="DK1215" t="e">
        <f>#REF!</f>
        <v>#REF!</v>
      </c>
      <c r="DL1215">
        <v>277525</v>
      </c>
      <c r="DO1215" t="e">
        <f>#REF!</f>
        <v>#REF!</v>
      </c>
      <c r="DP1215">
        <v>281765</v>
      </c>
    </row>
    <row r="1216" spans="115:120" x14ac:dyDescent="0.35">
      <c r="DK1216" t="e">
        <f>#REF!</f>
        <v>#REF!</v>
      </c>
      <c r="DL1216">
        <v>277526</v>
      </c>
      <c r="DO1216" t="e">
        <f>#REF!</f>
        <v>#REF!</v>
      </c>
      <c r="DP1216">
        <v>281766</v>
      </c>
    </row>
    <row r="1217" spans="115:120" x14ac:dyDescent="0.35">
      <c r="DK1217" t="e">
        <f>#REF!</f>
        <v>#REF!</v>
      </c>
      <c r="DL1217">
        <v>277527</v>
      </c>
      <c r="DO1217" t="e">
        <f>#REF!</f>
        <v>#REF!</v>
      </c>
      <c r="DP1217">
        <v>281767</v>
      </c>
    </row>
    <row r="1218" spans="115:120" x14ac:dyDescent="0.35">
      <c r="DK1218" t="e">
        <f>#REF!</f>
        <v>#REF!</v>
      </c>
      <c r="DL1218">
        <v>277528</v>
      </c>
      <c r="DO1218" t="e">
        <f>#REF!</f>
        <v>#REF!</v>
      </c>
      <c r="DP1218">
        <v>281768</v>
      </c>
    </row>
    <row r="1219" spans="115:120" x14ac:dyDescent="0.35">
      <c r="DK1219" t="e">
        <f>#REF!</f>
        <v>#REF!</v>
      </c>
      <c r="DL1219">
        <v>277529</v>
      </c>
      <c r="DO1219" t="e">
        <f>#REF!</f>
        <v>#REF!</v>
      </c>
      <c r="DP1219">
        <v>281769</v>
      </c>
    </row>
    <row r="1220" spans="115:120" x14ac:dyDescent="0.35">
      <c r="DK1220" t="e">
        <f>#REF!</f>
        <v>#REF!</v>
      </c>
      <c r="DL1220">
        <v>277530</v>
      </c>
      <c r="DO1220" t="e">
        <f>#REF!</f>
        <v>#REF!</v>
      </c>
      <c r="DP1220">
        <v>281770</v>
      </c>
    </row>
    <row r="1221" spans="115:120" x14ac:dyDescent="0.35">
      <c r="DK1221" t="e">
        <f>#REF!</f>
        <v>#REF!</v>
      </c>
      <c r="DL1221">
        <v>277531</v>
      </c>
      <c r="DO1221" t="e">
        <f>#REF!</f>
        <v>#REF!</v>
      </c>
      <c r="DP1221">
        <v>281771</v>
      </c>
    </row>
    <row r="1222" spans="115:120" x14ac:dyDescent="0.35">
      <c r="DK1222" t="e">
        <f>#REF!</f>
        <v>#REF!</v>
      </c>
      <c r="DL1222">
        <v>277532</v>
      </c>
      <c r="DO1222" t="e">
        <f>#REF!</f>
        <v>#REF!</v>
      </c>
      <c r="DP1222">
        <v>281772</v>
      </c>
    </row>
    <row r="1223" spans="115:120" x14ac:dyDescent="0.35">
      <c r="DK1223" t="e">
        <f>#REF!</f>
        <v>#REF!</v>
      </c>
      <c r="DL1223">
        <v>277533</v>
      </c>
      <c r="DO1223" t="e">
        <f>#REF!</f>
        <v>#REF!</v>
      </c>
      <c r="DP1223">
        <v>281773</v>
      </c>
    </row>
    <row r="1224" spans="115:120" x14ac:dyDescent="0.35">
      <c r="DK1224" t="e">
        <f>#REF!</f>
        <v>#REF!</v>
      </c>
      <c r="DL1224">
        <v>277534</v>
      </c>
      <c r="DO1224" t="e">
        <f>#REF!</f>
        <v>#REF!</v>
      </c>
      <c r="DP1224">
        <v>281774</v>
      </c>
    </row>
    <row r="1225" spans="115:120" x14ac:dyDescent="0.35">
      <c r="DK1225" t="e">
        <f>#REF!</f>
        <v>#REF!</v>
      </c>
      <c r="DL1225">
        <v>277535</v>
      </c>
      <c r="DO1225" t="e">
        <f>#REF!</f>
        <v>#REF!</v>
      </c>
      <c r="DP1225">
        <v>281775</v>
      </c>
    </row>
    <row r="1226" spans="115:120" x14ac:dyDescent="0.35">
      <c r="DK1226" t="e">
        <f>#REF!</f>
        <v>#REF!</v>
      </c>
      <c r="DL1226">
        <v>277536</v>
      </c>
      <c r="DO1226" t="e">
        <f>#REF!</f>
        <v>#REF!</v>
      </c>
      <c r="DP1226">
        <v>281776</v>
      </c>
    </row>
    <row r="1227" spans="115:120" x14ac:dyDescent="0.35">
      <c r="DK1227" t="e">
        <f>#REF!</f>
        <v>#REF!</v>
      </c>
      <c r="DL1227">
        <v>277537</v>
      </c>
      <c r="DO1227" t="e">
        <f>#REF!</f>
        <v>#REF!</v>
      </c>
      <c r="DP1227">
        <v>281777</v>
      </c>
    </row>
    <row r="1228" spans="115:120" x14ac:dyDescent="0.35">
      <c r="DK1228" t="e">
        <f>#REF!</f>
        <v>#REF!</v>
      </c>
      <c r="DL1228">
        <v>277538</v>
      </c>
      <c r="DO1228" t="e">
        <f>#REF!</f>
        <v>#REF!</v>
      </c>
      <c r="DP1228">
        <v>281778</v>
      </c>
    </row>
    <row r="1229" spans="115:120" x14ac:dyDescent="0.35">
      <c r="DK1229" t="e">
        <f>#REF!</f>
        <v>#REF!</v>
      </c>
      <c r="DL1229">
        <v>277539</v>
      </c>
      <c r="DO1229" t="e">
        <f>#REF!</f>
        <v>#REF!</v>
      </c>
      <c r="DP1229">
        <v>281779</v>
      </c>
    </row>
    <row r="1230" spans="115:120" x14ac:dyDescent="0.35">
      <c r="DK1230" t="e">
        <f>#REF!</f>
        <v>#REF!</v>
      </c>
      <c r="DL1230">
        <v>277540</v>
      </c>
      <c r="DO1230" t="e">
        <f>#REF!</f>
        <v>#REF!</v>
      </c>
      <c r="DP1230">
        <v>281780</v>
      </c>
    </row>
    <row r="1231" spans="115:120" x14ac:dyDescent="0.35">
      <c r="DK1231" t="e">
        <f>#REF!</f>
        <v>#REF!</v>
      </c>
      <c r="DL1231">
        <v>277541</v>
      </c>
      <c r="DO1231" t="e">
        <f>#REF!</f>
        <v>#REF!</v>
      </c>
      <c r="DP1231">
        <v>281781</v>
      </c>
    </row>
    <row r="1232" spans="115:120" x14ac:dyDescent="0.35">
      <c r="DK1232" t="e">
        <f>#REF!</f>
        <v>#REF!</v>
      </c>
      <c r="DL1232">
        <v>277542</v>
      </c>
      <c r="DO1232" t="e">
        <f>#REF!</f>
        <v>#REF!</v>
      </c>
      <c r="DP1232">
        <v>281782</v>
      </c>
    </row>
    <row r="1233" spans="115:120" x14ac:dyDescent="0.35">
      <c r="DK1233" t="e">
        <f>#REF!</f>
        <v>#REF!</v>
      </c>
      <c r="DL1233">
        <v>277543</v>
      </c>
      <c r="DO1233" t="e">
        <f>#REF!</f>
        <v>#REF!</v>
      </c>
      <c r="DP1233">
        <v>281783</v>
      </c>
    </row>
    <row r="1234" spans="115:120" x14ac:dyDescent="0.35">
      <c r="DK1234" t="e">
        <f>#REF!</f>
        <v>#REF!</v>
      </c>
      <c r="DL1234">
        <v>277544</v>
      </c>
      <c r="DO1234" t="e">
        <f>#REF!</f>
        <v>#REF!</v>
      </c>
      <c r="DP1234">
        <v>281784</v>
      </c>
    </row>
    <row r="1235" spans="115:120" x14ac:dyDescent="0.35">
      <c r="DK1235" t="e">
        <f>#REF!</f>
        <v>#REF!</v>
      </c>
      <c r="DL1235">
        <v>277545</v>
      </c>
      <c r="DO1235" t="e">
        <f>#REF!</f>
        <v>#REF!</v>
      </c>
      <c r="DP1235">
        <v>281785</v>
      </c>
    </row>
    <row r="1236" spans="115:120" x14ac:dyDescent="0.35">
      <c r="DK1236" t="e">
        <f>#REF!</f>
        <v>#REF!</v>
      </c>
      <c r="DL1236">
        <v>277546</v>
      </c>
      <c r="DO1236" t="e">
        <f>#REF!</f>
        <v>#REF!</v>
      </c>
      <c r="DP1236">
        <v>281786</v>
      </c>
    </row>
    <row r="1237" spans="115:120" x14ac:dyDescent="0.35">
      <c r="DK1237" t="e">
        <f>#REF!</f>
        <v>#REF!</v>
      </c>
      <c r="DL1237">
        <v>277547</v>
      </c>
      <c r="DO1237" t="e">
        <f>#REF!</f>
        <v>#REF!</v>
      </c>
      <c r="DP1237">
        <v>281787</v>
      </c>
    </row>
    <row r="1238" spans="115:120" x14ac:dyDescent="0.35">
      <c r="DK1238" t="e">
        <f>#REF!</f>
        <v>#REF!</v>
      </c>
      <c r="DL1238">
        <v>277548</v>
      </c>
      <c r="DO1238" t="e">
        <f>#REF!</f>
        <v>#REF!</v>
      </c>
      <c r="DP1238">
        <v>281788</v>
      </c>
    </row>
    <row r="1239" spans="115:120" x14ac:dyDescent="0.35">
      <c r="DK1239" t="e">
        <f>#REF!</f>
        <v>#REF!</v>
      </c>
      <c r="DL1239">
        <v>277549</v>
      </c>
      <c r="DO1239" t="e">
        <f>#REF!</f>
        <v>#REF!</v>
      </c>
      <c r="DP1239">
        <v>281789</v>
      </c>
    </row>
    <row r="1240" spans="115:120" x14ac:dyDescent="0.35">
      <c r="DK1240" t="e">
        <f>#REF!</f>
        <v>#REF!</v>
      </c>
      <c r="DL1240">
        <v>277550</v>
      </c>
      <c r="DO1240" t="e">
        <f>#REF!</f>
        <v>#REF!</v>
      </c>
      <c r="DP1240">
        <v>281790</v>
      </c>
    </row>
    <row r="1241" spans="115:120" x14ac:dyDescent="0.35">
      <c r="DK1241" t="e">
        <f>#REF!</f>
        <v>#REF!</v>
      </c>
      <c r="DL1241">
        <v>277551</v>
      </c>
      <c r="DO1241" t="e">
        <f>#REF!</f>
        <v>#REF!</v>
      </c>
      <c r="DP1241">
        <v>281791</v>
      </c>
    </row>
    <row r="1242" spans="115:120" x14ac:dyDescent="0.35">
      <c r="DK1242" t="e">
        <f>#REF!</f>
        <v>#REF!</v>
      </c>
      <c r="DL1242">
        <v>277552</v>
      </c>
      <c r="DO1242" t="e">
        <f>#REF!</f>
        <v>#REF!</v>
      </c>
      <c r="DP1242">
        <v>281792</v>
      </c>
    </row>
    <row r="1243" spans="115:120" x14ac:dyDescent="0.35">
      <c r="DK1243" t="e">
        <f>#REF!</f>
        <v>#REF!</v>
      </c>
      <c r="DL1243">
        <v>277553</v>
      </c>
      <c r="DO1243" t="e">
        <f>#REF!</f>
        <v>#REF!</v>
      </c>
      <c r="DP1243">
        <v>281793</v>
      </c>
    </row>
    <row r="1244" spans="115:120" x14ac:dyDescent="0.35">
      <c r="DK1244" t="e">
        <f>#REF!</f>
        <v>#REF!</v>
      </c>
      <c r="DL1244">
        <v>277554</v>
      </c>
      <c r="DO1244" t="e">
        <f>#REF!</f>
        <v>#REF!</v>
      </c>
      <c r="DP1244">
        <v>281794</v>
      </c>
    </row>
    <row r="1245" spans="115:120" x14ac:dyDescent="0.35">
      <c r="DK1245" t="e">
        <f>#REF!</f>
        <v>#REF!</v>
      </c>
      <c r="DL1245">
        <v>277555</v>
      </c>
      <c r="DO1245" t="e">
        <f>#REF!</f>
        <v>#REF!</v>
      </c>
      <c r="DP1245">
        <v>281795</v>
      </c>
    </row>
    <row r="1246" spans="115:120" x14ac:dyDescent="0.35">
      <c r="DK1246" t="e">
        <f>#REF!</f>
        <v>#REF!</v>
      </c>
      <c r="DL1246">
        <v>277556</v>
      </c>
      <c r="DO1246" t="e">
        <f>#REF!</f>
        <v>#REF!</v>
      </c>
      <c r="DP1246">
        <v>281796</v>
      </c>
    </row>
    <row r="1247" spans="115:120" x14ac:dyDescent="0.35">
      <c r="DK1247" t="e">
        <f>#REF!</f>
        <v>#REF!</v>
      </c>
      <c r="DL1247">
        <v>277557</v>
      </c>
      <c r="DO1247" t="e">
        <f>#REF!</f>
        <v>#REF!</v>
      </c>
      <c r="DP1247">
        <v>281797</v>
      </c>
    </row>
    <row r="1248" spans="115:120" x14ac:dyDescent="0.35">
      <c r="DK1248" t="e">
        <f>#REF!</f>
        <v>#REF!</v>
      </c>
      <c r="DL1248">
        <v>277558</v>
      </c>
      <c r="DO1248" t="e">
        <f>#REF!</f>
        <v>#REF!</v>
      </c>
      <c r="DP1248">
        <v>281798</v>
      </c>
    </row>
    <row r="1249" spans="115:120" x14ac:dyDescent="0.35">
      <c r="DK1249" t="e">
        <f>#REF!</f>
        <v>#REF!</v>
      </c>
      <c r="DL1249">
        <v>277559</v>
      </c>
      <c r="DO1249" t="e">
        <f>#REF!</f>
        <v>#REF!</v>
      </c>
      <c r="DP1249">
        <v>281799</v>
      </c>
    </row>
    <row r="1250" spans="115:120" x14ac:dyDescent="0.35">
      <c r="DK1250" t="e">
        <f>#REF!</f>
        <v>#REF!</v>
      </c>
      <c r="DL1250">
        <v>277560</v>
      </c>
      <c r="DO1250" t="e">
        <f>#REF!</f>
        <v>#REF!</v>
      </c>
      <c r="DP1250">
        <v>281800</v>
      </c>
    </row>
    <row r="1251" spans="115:120" x14ac:dyDescent="0.35">
      <c r="DK1251" t="e">
        <f>#REF!</f>
        <v>#REF!</v>
      </c>
      <c r="DL1251">
        <v>277561</v>
      </c>
      <c r="DO1251" t="e">
        <f>#REF!</f>
        <v>#REF!</v>
      </c>
      <c r="DP1251">
        <v>281801</v>
      </c>
    </row>
    <row r="1252" spans="115:120" x14ac:dyDescent="0.35">
      <c r="DK1252" t="e">
        <f>#REF!</f>
        <v>#REF!</v>
      </c>
      <c r="DL1252">
        <v>277562</v>
      </c>
      <c r="DO1252" t="e">
        <f>#REF!</f>
        <v>#REF!</v>
      </c>
      <c r="DP1252">
        <v>281802</v>
      </c>
    </row>
    <row r="1253" spans="115:120" x14ac:dyDescent="0.35">
      <c r="DK1253" t="e">
        <f>#REF!</f>
        <v>#REF!</v>
      </c>
      <c r="DL1253">
        <v>277563</v>
      </c>
      <c r="DO1253" t="e">
        <f>#REF!</f>
        <v>#REF!</v>
      </c>
      <c r="DP1253">
        <v>281803</v>
      </c>
    </row>
    <row r="1254" spans="115:120" x14ac:dyDescent="0.35">
      <c r="DK1254" t="e">
        <f>#REF!</f>
        <v>#REF!</v>
      </c>
      <c r="DL1254">
        <v>277564</v>
      </c>
      <c r="DO1254" t="e">
        <f>#REF!</f>
        <v>#REF!</v>
      </c>
      <c r="DP1254">
        <v>281804</v>
      </c>
    </row>
    <row r="1255" spans="115:120" x14ac:dyDescent="0.35">
      <c r="DK1255" t="e">
        <f>#REF!</f>
        <v>#REF!</v>
      </c>
      <c r="DL1255">
        <v>277565</v>
      </c>
      <c r="DO1255" t="e">
        <f>#REF!</f>
        <v>#REF!</v>
      </c>
      <c r="DP1255">
        <v>281805</v>
      </c>
    </row>
    <row r="1256" spans="115:120" x14ac:dyDescent="0.35">
      <c r="DK1256" t="e">
        <f>#REF!</f>
        <v>#REF!</v>
      </c>
      <c r="DL1256">
        <v>277566</v>
      </c>
      <c r="DO1256" t="e">
        <f>#REF!</f>
        <v>#REF!</v>
      </c>
      <c r="DP1256">
        <v>281806</v>
      </c>
    </row>
    <row r="1257" spans="115:120" x14ac:dyDescent="0.35">
      <c r="DK1257" t="e">
        <f>#REF!</f>
        <v>#REF!</v>
      </c>
      <c r="DL1257">
        <v>277567</v>
      </c>
      <c r="DO1257" t="e">
        <f>#REF!</f>
        <v>#REF!</v>
      </c>
      <c r="DP1257">
        <v>281807</v>
      </c>
    </row>
    <row r="1258" spans="115:120" x14ac:dyDescent="0.35">
      <c r="DK1258" t="e">
        <f>#REF!</f>
        <v>#REF!</v>
      </c>
      <c r="DL1258">
        <v>277568</v>
      </c>
      <c r="DO1258" t="e">
        <f>#REF!</f>
        <v>#REF!</v>
      </c>
      <c r="DP1258">
        <v>281808</v>
      </c>
    </row>
    <row r="1259" spans="115:120" x14ac:dyDescent="0.35">
      <c r="DK1259" t="e">
        <f>#REF!</f>
        <v>#REF!</v>
      </c>
      <c r="DL1259">
        <v>277569</v>
      </c>
      <c r="DO1259" t="e">
        <f>#REF!</f>
        <v>#REF!</v>
      </c>
      <c r="DP1259">
        <v>281809</v>
      </c>
    </row>
    <row r="1260" spans="115:120" x14ac:dyDescent="0.35">
      <c r="DK1260" t="e">
        <f>#REF!</f>
        <v>#REF!</v>
      </c>
      <c r="DL1260">
        <v>277570</v>
      </c>
      <c r="DO1260" t="e">
        <f>#REF!</f>
        <v>#REF!</v>
      </c>
      <c r="DP1260">
        <v>281810</v>
      </c>
    </row>
    <row r="1261" spans="115:120" x14ac:dyDescent="0.35">
      <c r="DK1261" t="e">
        <f>#REF!</f>
        <v>#REF!</v>
      </c>
      <c r="DL1261">
        <v>277571</v>
      </c>
      <c r="DO1261" t="e">
        <f>#REF!</f>
        <v>#REF!</v>
      </c>
      <c r="DP1261">
        <v>281811</v>
      </c>
    </row>
    <row r="1262" spans="115:120" x14ac:dyDescent="0.35">
      <c r="DK1262" t="e">
        <f>#REF!</f>
        <v>#REF!</v>
      </c>
      <c r="DL1262">
        <v>277572</v>
      </c>
      <c r="DO1262" t="e">
        <f>#REF!</f>
        <v>#REF!</v>
      </c>
      <c r="DP1262">
        <v>281812</v>
      </c>
    </row>
    <row r="1263" spans="115:120" x14ac:dyDescent="0.35">
      <c r="DK1263" t="e">
        <f>#REF!</f>
        <v>#REF!</v>
      </c>
      <c r="DL1263">
        <v>277573</v>
      </c>
      <c r="DO1263" t="e">
        <f>#REF!</f>
        <v>#REF!</v>
      </c>
      <c r="DP1263">
        <v>281813</v>
      </c>
    </row>
    <row r="1264" spans="115:120" x14ac:dyDescent="0.35">
      <c r="DK1264" t="e">
        <f>#REF!</f>
        <v>#REF!</v>
      </c>
      <c r="DL1264">
        <v>277574</v>
      </c>
      <c r="DO1264" t="e">
        <f>#REF!</f>
        <v>#REF!</v>
      </c>
      <c r="DP1264">
        <v>281814</v>
      </c>
    </row>
    <row r="1265" spans="115:120" x14ac:dyDescent="0.35">
      <c r="DK1265" t="e">
        <f>#REF!</f>
        <v>#REF!</v>
      </c>
      <c r="DL1265">
        <v>277575</v>
      </c>
      <c r="DO1265" t="e">
        <f>#REF!</f>
        <v>#REF!</v>
      </c>
      <c r="DP1265">
        <v>281815</v>
      </c>
    </row>
    <row r="1266" spans="115:120" x14ac:dyDescent="0.35">
      <c r="DK1266" t="e">
        <f>#REF!</f>
        <v>#REF!</v>
      </c>
      <c r="DL1266">
        <v>277576</v>
      </c>
      <c r="DO1266" t="e">
        <f>#REF!</f>
        <v>#REF!</v>
      </c>
      <c r="DP1266">
        <v>281816</v>
      </c>
    </row>
    <row r="1267" spans="115:120" x14ac:dyDescent="0.35">
      <c r="DK1267" t="e">
        <f>#REF!</f>
        <v>#REF!</v>
      </c>
      <c r="DL1267">
        <v>277577</v>
      </c>
      <c r="DO1267" t="e">
        <f>#REF!</f>
        <v>#REF!</v>
      </c>
      <c r="DP1267">
        <v>281817</v>
      </c>
    </row>
    <row r="1268" spans="115:120" x14ac:dyDescent="0.35">
      <c r="DK1268" t="e">
        <f>#REF!</f>
        <v>#REF!</v>
      </c>
      <c r="DL1268">
        <v>277578</v>
      </c>
      <c r="DO1268" t="e">
        <f>#REF!</f>
        <v>#REF!</v>
      </c>
      <c r="DP1268">
        <v>281818</v>
      </c>
    </row>
    <row r="1269" spans="115:120" x14ac:dyDescent="0.35">
      <c r="DK1269" t="e">
        <f>#REF!</f>
        <v>#REF!</v>
      </c>
      <c r="DL1269">
        <v>277579</v>
      </c>
      <c r="DO1269" t="e">
        <f>#REF!</f>
        <v>#REF!</v>
      </c>
      <c r="DP1269">
        <v>281819</v>
      </c>
    </row>
    <row r="1270" spans="115:120" x14ac:dyDescent="0.35">
      <c r="DK1270" t="e">
        <f>#REF!</f>
        <v>#REF!</v>
      </c>
      <c r="DL1270">
        <v>277580</v>
      </c>
      <c r="DO1270" t="e">
        <f>#REF!</f>
        <v>#REF!</v>
      </c>
      <c r="DP1270">
        <v>281820</v>
      </c>
    </row>
    <row r="1271" spans="115:120" x14ac:dyDescent="0.35">
      <c r="DK1271" t="e">
        <f>#REF!</f>
        <v>#REF!</v>
      </c>
      <c r="DL1271">
        <v>277581</v>
      </c>
      <c r="DO1271" t="e">
        <f>#REF!</f>
        <v>#REF!</v>
      </c>
      <c r="DP1271">
        <v>281821</v>
      </c>
    </row>
    <row r="1272" spans="115:120" x14ac:dyDescent="0.35">
      <c r="DK1272" t="e">
        <f>#REF!</f>
        <v>#REF!</v>
      </c>
      <c r="DL1272">
        <v>277582</v>
      </c>
      <c r="DO1272" t="e">
        <f>#REF!</f>
        <v>#REF!</v>
      </c>
      <c r="DP1272">
        <v>281822</v>
      </c>
    </row>
    <row r="1273" spans="115:120" x14ac:dyDescent="0.35">
      <c r="DK1273" t="e">
        <f>#REF!</f>
        <v>#REF!</v>
      </c>
      <c r="DL1273">
        <v>277583</v>
      </c>
      <c r="DO1273" t="e">
        <f>#REF!</f>
        <v>#REF!</v>
      </c>
      <c r="DP1273">
        <v>281823</v>
      </c>
    </row>
    <row r="1274" spans="115:120" x14ac:dyDescent="0.35">
      <c r="DK1274" t="e">
        <f>#REF!</f>
        <v>#REF!</v>
      </c>
      <c r="DL1274">
        <v>277584</v>
      </c>
      <c r="DO1274" t="e">
        <f>#REF!</f>
        <v>#REF!</v>
      </c>
      <c r="DP1274">
        <v>281824</v>
      </c>
    </row>
    <row r="1275" spans="115:120" x14ac:dyDescent="0.35">
      <c r="DK1275" t="e">
        <f>#REF!</f>
        <v>#REF!</v>
      </c>
      <c r="DL1275">
        <v>277585</v>
      </c>
      <c r="DO1275" t="e">
        <f>#REF!</f>
        <v>#REF!</v>
      </c>
      <c r="DP1275">
        <v>281825</v>
      </c>
    </row>
    <row r="1276" spans="115:120" x14ac:dyDescent="0.35">
      <c r="DK1276" t="e">
        <f>#REF!</f>
        <v>#REF!</v>
      </c>
      <c r="DL1276">
        <v>277586</v>
      </c>
      <c r="DO1276" t="e">
        <f>#REF!</f>
        <v>#REF!</v>
      </c>
      <c r="DP1276">
        <v>281826</v>
      </c>
    </row>
    <row r="1277" spans="115:120" x14ac:dyDescent="0.35">
      <c r="DK1277" t="e">
        <f>#REF!</f>
        <v>#REF!</v>
      </c>
      <c r="DL1277">
        <v>277587</v>
      </c>
      <c r="DO1277" t="e">
        <f>#REF!</f>
        <v>#REF!</v>
      </c>
      <c r="DP1277">
        <v>281827</v>
      </c>
    </row>
    <row r="1278" spans="115:120" x14ac:dyDescent="0.35">
      <c r="DK1278" t="e">
        <f>#REF!</f>
        <v>#REF!</v>
      </c>
      <c r="DL1278">
        <v>277588</v>
      </c>
      <c r="DO1278" t="e">
        <f>#REF!</f>
        <v>#REF!</v>
      </c>
      <c r="DP1278">
        <v>281828</v>
      </c>
    </row>
    <row r="1279" spans="115:120" x14ac:dyDescent="0.35">
      <c r="DK1279" t="e">
        <f>#REF!</f>
        <v>#REF!</v>
      </c>
      <c r="DL1279">
        <v>277589</v>
      </c>
      <c r="DO1279" t="e">
        <f>#REF!</f>
        <v>#REF!</v>
      </c>
      <c r="DP1279">
        <v>281829</v>
      </c>
    </row>
    <row r="1280" spans="115:120" x14ac:dyDescent="0.35">
      <c r="DK1280" t="e">
        <f>#REF!</f>
        <v>#REF!</v>
      </c>
      <c r="DL1280">
        <v>277590</v>
      </c>
      <c r="DO1280" t="e">
        <f>#REF!</f>
        <v>#REF!</v>
      </c>
      <c r="DP1280">
        <v>281830</v>
      </c>
    </row>
    <row r="1281" spans="115:120" x14ac:dyDescent="0.35">
      <c r="DK1281" t="e">
        <f>#REF!</f>
        <v>#REF!</v>
      </c>
      <c r="DL1281">
        <v>277591</v>
      </c>
      <c r="DO1281" t="e">
        <f>#REF!</f>
        <v>#REF!</v>
      </c>
      <c r="DP1281">
        <v>281831</v>
      </c>
    </row>
    <row r="1282" spans="115:120" x14ac:dyDescent="0.35">
      <c r="DK1282" t="e">
        <f>#REF!</f>
        <v>#REF!</v>
      </c>
      <c r="DL1282">
        <v>277592</v>
      </c>
      <c r="DO1282" t="e">
        <f>#REF!</f>
        <v>#REF!</v>
      </c>
      <c r="DP1282">
        <v>281832</v>
      </c>
    </row>
    <row r="1283" spans="115:120" x14ac:dyDescent="0.35">
      <c r="DK1283" t="e">
        <f>#REF!</f>
        <v>#REF!</v>
      </c>
      <c r="DL1283">
        <v>277593</v>
      </c>
      <c r="DO1283" t="e">
        <f>#REF!</f>
        <v>#REF!</v>
      </c>
      <c r="DP1283">
        <v>281833</v>
      </c>
    </row>
    <row r="1284" spans="115:120" x14ac:dyDescent="0.35">
      <c r="DK1284" t="e">
        <f>#REF!</f>
        <v>#REF!</v>
      </c>
      <c r="DL1284">
        <v>277594</v>
      </c>
      <c r="DO1284" t="e">
        <f>#REF!</f>
        <v>#REF!</v>
      </c>
      <c r="DP1284">
        <v>281834</v>
      </c>
    </row>
    <row r="1285" spans="115:120" x14ac:dyDescent="0.35">
      <c r="DK1285" t="e">
        <f>#REF!</f>
        <v>#REF!</v>
      </c>
      <c r="DL1285">
        <v>277595</v>
      </c>
      <c r="DO1285" t="e">
        <f>#REF!</f>
        <v>#REF!</v>
      </c>
      <c r="DP1285">
        <v>281835</v>
      </c>
    </row>
    <row r="1286" spans="115:120" x14ac:dyDescent="0.35">
      <c r="DK1286" t="e">
        <f>#REF!</f>
        <v>#REF!</v>
      </c>
      <c r="DL1286">
        <v>277596</v>
      </c>
      <c r="DO1286" t="e">
        <f>#REF!</f>
        <v>#REF!</v>
      </c>
      <c r="DP1286">
        <v>281836</v>
      </c>
    </row>
    <row r="1287" spans="115:120" x14ac:dyDescent="0.35">
      <c r="DK1287" t="e">
        <f>#REF!</f>
        <v>#REF!</v>
      </c>
      <c r="DL1287">
        <v>277597</v>
      </c>
      <c r="DO1287" t="e">
        <f>#REF!</f>
        <v>#REF!</v>
      </c>
      <c r="DP1287">
        <v>281837</v>
      </c>
    </row>
    <row r="1288" spans="115:120" x14ac:dyDescent="0.35">
      <c r="DK1288" t="e">
        <f>#REF!</f>
        <v>#REF!</v>
      </c>
      <c r="DL1288">
        <v>277598</v>
      </c>
      <c r="DO1288" t="e">
        <f>#REF!</f>
        <v>#REF!</v>
      </c>
      <c r="DP1288">
        <v>281838</v>
      </c>
    </row>
    <row r="1289" spans="115:120" x14ac:dyDescent="0.35">
      <c r="DK1289" t="e">
        <f>#REF!</f>
        <v>#REF!</v>
      </c>
      <c r="DL1289">
        <v>277599</v>
      </c>
      <c r="DO1289" t="e">
        <f>#REF!</f>
        <v>#REF!</v>
      </c>
      <c r="DP1289">
        <v>281839</v>
      </c>
    </row>
    <row r="1290" spans="115:120" x14ac:dyDescent="0.35">
      <c r="DK1290" t="e">
        <f>#REF!</f>
        <v>#REF!</v>
      </c>
      <c r="DL1290">
        <v>277600</v>
      </c>
      <c r="DO1290" t="e">
        <f>#REF!</f>
        <v>#REF!</v>
      </c>
      <c r="DP1290">
        <v>281840</v>
      </c>
    </row>
    <row r="1291" spans="115:120" x14ac:dyDescent="0.35">
      <c r="DK1291" t="e">
        <f>#REF!</f>
        <v>#REF!</v>
      </c>
      <c r="DL1291">
        <v>277601</v>
      </c>
      <c r="DO1291" t="e">
        <f>#REF!</f>
        <v>#REF!</v>
      </c>
      <c r="DP1291">
        <v>281841</v>
      </c>
    </row>
    <row r="1292" spans="115:120" x14ac:dyDescent="0.35">
      <c r="DK1292" t="e">
        <f>#REF!</f>
        <v>#REF!</v>
      </c>
      <c r="DL1292">
        <v>277602</v>
      </c>
      <c r="DO1292" t="e">
        <f>#REF!</f>
        <v>#REF!</v>
      </c>
      <c r="DP1292">
        <v>281842</v>
      </c>
    </row>
    <row r="1293" spans="115:120" x14ac:dyDescent="0.35">
      <c r="DK1293" t="e">
        <f>#REF!</f>
        <v>#REF!</v>
      </c>
      <c r="DL1293">
        <v>277603</v>
      </c>
      <c r="DO1293" t="e">
        <f>#REF!</f>
        <v>#REF!</v>
      </c>
      <c r="DP1293">
        <v>281843</v>
      </c>
    </row>
    <row r="1294" spans="115:120" x14ac:dyDescent="0.35">
      <c r="DK1294" t="e">
        <f>#REF!</f>
        <v>#REF!</v>
      </c>
      <c r="DL1294">
        <v>277604</v>
      </c>
      <c r="DO1294" t="e">
        <f>#REF!</f>
        <v>#REF!</v>
      </c>
      <c r="DP1294">
        <v>281844</v>
      </c>
    </row>
    <row r="1295" spans="115:120" x14ac:dyDescent="0.35">
      <c r="DK1295" t="e">
        <f>#REF!</f>
        <v>#REF!</v>
      </c>
      <c r="DL1295">
        <v>277605</v>
      </c>
      <c r="DO1295" t="e">
        <f>#REF!</f>
        <v>#REF!</v>
      </c>
      <c r="DP1295">
        <v>281845</v>
      </c>
    </row>
    <row r="1296" spans="115:120" x14ac:dyDescent="0.35">
      <c r="DK1296" t="e">
        <f>#REF!</f>
        <v>#REF!</v>
      </c>
      <c r="DL1296">
        <v>277606</v>
      </c>
      <c r="DO1296" t="e">
        <f>#REF!</f>
        <v>#REF!</v>
      </c>
      <c r="DP1296">
        <v>281846</v>
      </c>
    </row>
    <row r="1297" spans="115:120" x14ac:dyDescent="0.35">
      <c r="DK1297" t="e">
        <f>#REF!</f>
        <v>#REF!</v>
      </c>
      <c r="DL1297">
        <v>277607</v>
      </c>
      <c r="DO1297" t="e">
        <f>#REF!</f>
        <v>#REF!</v>
      </c>
      <c r="DP1297">
        <v>281847</v>
      </c>
    </row>
    <row r="1298" spans="115:120" x14ac:dyDescent="0.35">
      <c r="DK1298" t="e">
        <f>#REF!</f>
        <v>#REF!</v>
      </c>
      <c r="DL1298">
        <v>277608</v>
      </c>
      <c r="DO1298" t="e">
        <f>#REF!</f>
        <v>#REF!</v>
      </c>
      <c r="DP1298">
        <v>281848</v>
      </c>
    </row>
    <row r="1299" spans="115:120" x14ac:dyDescent="0.35">
      <c r="DK1299" t="e">
        <f>#REF!</f>
        <v>#REF!</v>
      </c>
      <c r="DL1299">
        <v>277609</v>
      </c>
      <c r="DO1299" t="e">
        <f>#REF!</f>
        <v>#REF!</v>
      </c>
      <c r="DP1299">
        <v>281849</v>
      </c>
    </row>
    <row r="1300" spans="115:120" x14ac:dyDescent="0.35">
      <c r="DK1300" t="e">
        <f>#REF!</f>
        <v>#REF!</v>
      </c>
      <c r="DL1300">
        <v>277610</v>
      </c>
      <c r="DO1300" t="e">
        <f>#REF!</f>
        <v>#REF!</v>
      </c>
      <c r="DP1300">
        <v>281850</v>
      </c>
    </row>
    <row r="1301" spans="115:120" x14ac:dyDescent="0.35">
      <c r="DK1301" t="e">
        <f>#REF!</f>
        <v>#REF!</v>
      </c>
      <c r="DL1301">
        <v>277611</v>
      </c>
      <c r="DO1301" t="e">
        <f>#REF!</f>
        <v>#REF!</v>
      </c>
      <c r="DP1301">
        <v>281851</v>
      </c>
    </row>
    <row r="1302" spans="115:120" x14ac:dyDescent="0.35">
      <c r="DK1302" t="e">
        <f>#REF!</f>
        <v>#REF!</v>
      </c>
      <c r="DL1302">
        <v>277612</v>
      </c>
      <c r="DO1302" t="e">
        <f>#REF!</f>
        <v>#REF!</v>
      </c>
      <c r="DP1302">
        <v>281852</v>
      </c>
    </row>
    <row r="1303" spans="115:120" x14ac:dyDescent="0.35">
      <c r="DK1303" t="e">
        <f>#REF!</f>
        <v>#REF!</v>
      </c>
      <c r="DL1303">
        <v>277613</v>
      </c>
      <c r="DO1303" t="e">
        <f>#REF!</f>
        <v>#REF!</v>
      </c>
      <c r="DP1303">
        <v>281853</v>
      </c>
    </row>
    <row r="1304" spans="115:120" x14ac:dyDescent="0.35">
      <c r="DK1304" t="e">
        <f>#REF!</f>
        <v>#REF!</v>
      </c>
      <c r="DL1304">
        <v>277614</v>
      </c>
      <c r="DO1304" t="e">
        <f>#REF!</f>
        <v>#REF!</v>
      </c>
      <c r="DP1304">
        <v>281854</v>
      </c>
    </row>
    <row r="1305" spans="115:120" x14ac:dyDescent="0.35">
      <c r="DK1305" t="e">
        <f>#REF!</f>
        <v>#REF!</v>
      </c>
      <c r="DL1305">
        <v>277615</v>
      </c>
      <c r="DO1305" t="e">
        <f>#REF!</f>
        <v>#REF!</v>
      </c>
      <c r="DP1305">
        <v>281855</v>
      </c>
    </row>
    <row r="1306" spans="115:120" x14ac:dyDescent="0.35">
      <c r="DK1306" t="e">
        <f>#REF!</f>
        <v>#REF!</v>
      </c>
      <c r="DL1306">
        <v>277616</v>
      </c>
      <c r="DO1306" t="e">
        <f>#REF!</f>
        <v>#REF!</v>
      </c>
      <c r="DP1306">
        <v>281856</v>
      </c>
    </row>
    <row r="1307" spans="115:120" x14ac:dyDescent="0.35">
      <c r="DK1307" t="e">
        <f>#REF!</f>
        <v>#REF!</v>
      </c>
      <c r="DL1307">
        <v>277617</v>
      </c>
      <c r="DO1307" t="e">
        <f>#REF!</f>
        <v>#REF!</v>
      </c>
      <c r="DP1307">
        <v>281857</v>
      </c>
    </row>
    <row r="1308" spans="115:120" x14ac:dyDescent="0.35">
      <c r="DK1308" t="e">
        <f>#REF!</f>
        <v>#REF!</v>
      </c>
      <c r="DL1308">
        <v>277618</v>
      </c>
      <c r="DO1308" t="e">
        <f>#REF!</f>
        <v>#REF!</v>
      </c>
      <c r="DP1308">
        <v>281858</v>
      </c>
    </row>
    <row r="1309" spans="115:120" x14ac:dyDescent="0.35">
      <c r="DK1309" t="e">
        <f>#REF!</f>
        <v>#REF!</v>
      </c>
      <c r="DL1309">
        <v>277619</v>
      </c>
      <c r="DO1309" t="e">
        <f>#REF!</f>
        <v>#REF!</v>
      </c>
      <c r="DP1309">
        <v>281859</v>
      </c>
    </row>
    <row r="1310" spans="115:120" x14ac:dyDescent="0.35">
      <c r="DK1310" t="e">
        <f>#REF!</f>
        <v>#REF!</v>
      </c>
      <c r="DL1310">
        <v>277620</v>
      </c>
      <c r="DO1310" t="e">
        <f>#REF!</f>
        <v>#REF!</v>
      </c>
      <c r="DP1310">
        <v>281860</v>
      </c>
    </row>
    <row r="1311" spans="115:120" x14ac:dyDescent="0.35">
      <c r="DK1311" t="e">
        <f>#REF!</f>
        <v>#REF!</v>
      </c>
      <c r="DL1311">
        <v>277621</v>
      </c>
      <c r="DO1311" t="e">
        <f>#REF!</f>
        <v>#REF!</v>
      </c>
      <c r="DP1311">
        <v>281861</v>
      </c>
    </row>
    <row r="1312" spans="115:120" x14ac:dyDescent="0.35">
      <c r="DK1312" t="e">
        <f>#REF!</f>
        <v>#REF!</v>
      </c>
      <c r="DL1312">
        <v>277622</v>
      </c>
      <c r="DO1312" t="e">
        <f>#REF!</f>
        <v>#REF!</v>
      </c>
      <c r="DP1312">
        <v>281862</v>
      </c>
    </row>
    <row r="1313" spans="115:120" x14ac:dyDescent="0.35">
      <c r="DK1313" t="e">
        <f>#REF!</f>
        <v>#REF!</v>
      </c>
      <c r="DL1313">
        <v>277623</v>
      </c>
      <c r="DO1313" t="e">
        <f>#REF!</f>
        <v>#REF!</v>
      </c>
      <c r="DP1313">
        <v>281863</v>
      </c>
    </row>
    <row r="1314" spans="115:120" x14ac:dyDescent="0.35">
      <c r="DK1314" t="e">
        <f>#REF!</f>
        <v>#REF!</v>
      </c>
      <c r="DL1314">
        <v>277624</v>
      </c>
      <c r="DO1314" t="e">
        <f>#REF!</f>
        <v>#REF!</v>
      </c>
      <c r="DP1314">
        <v>281864</v>
      </c>
    </row>
    <row r="1315" spans="115:120" x14ac:dyDescent="0.35">
      <c r="DK1315" t="e">
        <f>#REF!</f>
        <v>#REF!</v>
      </c>
      <c r="DL1315">
        <v>277625</v>
      </c>
      <c r="DO1315" t="e">
        <f>#REF!</f>
        <v>#REF!</v>
      </c>
      <c r="DP1315">
        <v>281865</v>
      </c>
    </row>
    <row r="1316" spans="115:120" x14ac:dyDescent="0.35">
      <c r="DK1316" t="e">
        <f>#REF!</f>
        <v>#REF!</v>
      </c>
      <c r="DL1316">
        <v>277626</v>
      </c>
      <c r="DO1316" t="e">
        <f>#REF!</f>
        <v>#REF!</v>
      </c>
      <c r="DP1316">
        <v>281866</v>
      </c>
    </row>
    <row r="1317" spans="115:120" x14ac:dyDescent="0.35">
      <c r="DK1317" t="e">
        <f>#REF!</f>
        <v>#REF!</v>
      </c>
      <c r="DL1317">
        <v>277627</v>
      </c>
      <c r="DO1317" t="e">
        <f>#REF!</f>
        <v>#REF!</v>
      </c>
      <c r="DP1317">
        <v>281867</v>
      </c>
    </row>
    <row r="1318" spans="115:120" x14ac:dyDescent="0.35">
      <c r="DK1318" t="e">
        <f>#REF!</f>
        <v>#REF!</v>
      </c>
      <c r="DL1318">
        <v>277628</v>
      </c>
      <c r="DO1318" t="e">
        <f>#REF!</f>
        <v>#REF!</v>
      </c>
      <c r="DP1318">
        <v>281868</v>
      </c>
    </row>
    <row r="1319" spans="115:120" x14ac:dyDescent="0.35">
      <c r="DK1319" t="e">
        <f>#REF!</f>
        <v>#REF!</v>
      </c>
      <c r="DL1319">
        <v>277629</v>
      </c>
      <c r="DO1319" t="e">
        <f>#REF!</f>
        <v>#REF!</v>
      </c>
      <c r="DP1319">
        <v>281869</v>
      </c>
    </row>
    <row r="1320" spans="115:120" x14ac:dyDescent="0.35">
      <c r="DK1320" t="e">
        <f>#REF!</f>
        <v>#REF!</v>
      </c>
      <c r="DL1320">
        <v>277630</v>
      </c>
      <c r="DO1320" t="e">
        <f>#REF!</f>
        <v>#REF!</v>
      </c>
      <c r="DP1320">
        <v>281870</v>
      </c>
    </row>
    <row r="1321" spans="115:120" x14ac:dyDescent="0.35">
      <c r="DK1321" t="e">
        <f>#REF!</f>
        <v>#REF!</v>
      </c>
      <c r="DL1321">
        <v>277631</v>
      </c>
      <c r="DO1321" t="e">
        <f>#REF!</f>
        <v>#REF!</v>
      </c>
      <c r="DP1321">
        <v>281871</v>
      </c>
    </row>
    <row r="1322" spans="115:120" x14ac:dyDescent="0.35">
      <c r="DK1322" t="e">
        <f>#REF!</f>
        <v>#REF!</v>
      </c>
      <c r="DL1322">
        <v>277632</v>
      </c>
      <c r="DO1322" t="e">
        <f>#REF!</f>
        <v>#REF!</v>
      </c>
      <c r="DP1322">
        <v>281872</v>
      </c>
    </row>
    <row r="1323" spans="115:120" x14ac:dyDescent="0.35">
      <c r="DK1323" t="e">
        <f>#REF!</f>
        <v>#REF!</v>
      </c>
      <c r="DL1323">
        <v>277633</v>
      </c>
      <c r="DO1323" t="e">
        <f>#REF!</f>
        <v>#REF!</v>
      </c>
      <c r="DP1323">
        <v>281873</v>
      </c>
    </row>
    <row r="1324" spans="115:120" x14ac:dyDescent="0.35">
      <c r="DK1324" t="e">
        <f>#REF!</f>
        <v>#REF!</v>
      </c>
      <c r="DL1324">
        <v>277634</v>
      </c>
      <c r="DO1324" t="e">
        <f>#REF!</f>
        <v>#REF!</v>
      </c>
      <c r="DP1324">
        <v>281874</v>
      </c>
    </row>
    <row r="1325" spans="115:120" x14ac:dyDescent="0.35">
      <c r="DK1325" t="e">
        <f>#REF!</f>
        <v>#REF!</v>
      </c>
      <c r="DL1325">
        <v>277635</v>
      </c>
      <c r="DO1325" t="e">
        <f>#REF!</f>
        <v>#REF!</v>
      </c>
      <c r="DP1325">
        <v>281875</v>
      </c>
    </row>
    <row r="1326" spans="115:120" x14ac:dyDescent="0.35">
      <c r="DK1326" t="e">
        <f>#REF!</f>
        <v>#REF!</v>
      </c>
      <c r="DL1326">
        <v>277636</v>
      </c>
      <c r="DO1326" t="e">
        <f>#REF!</f>
        <v>#REF!</v>
      </c>
      <c r="DP1326">
        <v>281876</v>
      </c>
    </row>
    <row r="1327" spans="115:120" x14ac:dyDescent="0.35">
      <c r="DK1327" t="e">
        <f>#REF!</f>
        <v>#REF!</v>
      </c>
      <c r="DL1327">
        <v>277637</v>
      </c>
      <c r="DO1327" t="e">
        <f>#REF!</f>
        <v>#REF!</v>
      </c>
      <c r="DP1327">
        <v>281877</v>
      </c>
    </row>
    <row r="1328" spans="115:120" x14ac:dyDescent="0.35">
      <c r="DK1328" t="e">
        <f>#REF!</f>
        <v>#REF!</v>
      </c>
      <c r="DL1328">
        <v>277638</v>
      </c>
      <c r="DO1328" t="e">
        <f>#REF!</f>
        <v>#REF!</v>
      </c>
      <c r="DP1328">
        <v>281878</v>
      </c>
    </row>
    <row r="1329" spans="115:120" x14ac:dyDescent="0.35">
      <c r="DK1329" t="e">
        <f>#REF!</f>
        <v>#REF!</v>
      </c>
      <c r="DL1329">
        <v>277639</v>
      </c>
      <c r="DO1329" t="e">
        <f>#REF!</f>
        <v>#REF!</v>
      </c>
      <c r="DP1329">
        <v>281879</v>
      </c>
    </row>
    <row r="1330" spans="115:120" x14ac:dyDescent="0.35">
      <c r="DK1330" t="e">
        <f>#REF!</f>
        <v>#REF!</v>
      </c>
      <c r="DL1330">
        <v>277640</v>
      </c>
      <c r="DO1330" t="e">
        <f>#REF!</f>
        <v>#REF!</v>
      </c>
      <c r="DP1330">
        <v>281880</v>
      </c>
    </row>
    <row r="1331" spans="115:120" x14ac:dyDescent="0.35">
      <c r="DK1331" t="e">
        <f>#REF!</f>
        <v>#REF!</v>
      </c>
      <c r="DL1331">
        <v>277641</v>
      </c>
      <c r="DO1331" t="e">
        <f>#REF!</f>
        <v>#REF!</v>
      </c>
      <c r="DP1331">
        <v>281881</v>
      </c>
    </row>
    <row r="1332" spans="115:120" x14ac:dyDescent="0.35">
      <c r="DK1332" t="e">
        <f>#REF!</f>
        <v>#REF!</v>
      </c>
      <c r="DL1332">
        <v>277642</v>
      </c>
      <c r="DO1332" t="e">
        <f>#REF!</f>
        <v>#REF!</v>
      </c>
      <c r="DP1332">
        <v>281882</v>
      </c>
    </row>
    <row r="1333" spans="115:120" x14ac:dyDescent="0.35">
      <c r="DK1333" t="e">
        <f>#REF!</f>
        <v>#REF!</v>
      </c>
      <c r="DL1333">
        <v>277643</v>
      </c>
      <c r="DO1333" t="e">
        <f>#REF!</f>
        <v>#REF!</v>
      </c>
      <c r="DP1333">
        <v>281883</v>
      </c>
    </row>
    <row r="1334" spans="115:120" x14ac:dyDescent="0.35">
      <c r="DK1334" t="e">
        <f>#REF!</f>
        <v>#REF!</v>
      </c>
      <c r="DL1334">
        <v>277644</v>
      </c>
      <c r="DO1334" t="e">
        <f>#REF!</f>
        <v>#REF!</v>
      </c>
      <c r="DP1334">
        <v>281884</v>
      </c>
    </row>
    <row r="1335" spans="115:120" x14ac:dyDescent="0.35">
      <c r="DK1335" t="e">
        <f>#REF!</f>
        <v>#REF!</v>
      </c>
      <c r="DL1335">
        <v>277645</v>
      </c>
      <c r="DO1335" t="e">
        <f>#REF!</f>
        <v>#REF!</v>
      </c>
      <c r="DP1335">
        <v>281885</v>
      </c>
    </row>
    <row r="1336" spans="115:120" x14ac:dyDescent="0.35">
      <c r="DK1336" t="e">
        <f>#REF!</f>
        <v>#REF!</v>
      </c>
      <c r="DL1336">
        <v>277646</v>
      </c>
      <c r="DO1336" t="e">
        <f>#REF!</f>
        <v>#REF!</v>
      </c>
      <c r="DP1336">
        <v>281886</v>
      </c>
    </row>
    <row r="1337" spans="115:120" x14ac:dyDescent="0.35">
      <c r="DK1337" t="e">
        <f>#REF!</f>
        <v>#REF!</v>
      </c>
      <c r="DL1337">
        <v>277647</v>
      </c>
      <c r="DO1337" t="e">
        <f>#REF!</f>
        <v>#REF!</v>
      </c>
      <c r="DP1337">
        <v>281887</v>
      </c>
    </row>
    <row r="1338" spans="115:120" x14ac:dyDescent="0.35">
      <c r="DK1338" t="e">
        <f>#REF!</f>
        <v>#REF!</v>
      </c>
      <c r="DL1338">
        <v>277648</v>
      </c>
      <c r="DO1338" t="e">
        <f>#REF!</f>
        <v>#REF!</v>
      </c>
      <c r="DP1338">
        <v>281888</v>
      </c>
    </row>
    <row r="1339" spans="115:120" x14ac:dyDescent="0.35">
      <c r="DK1339" t="e">
        <f>#REF!</f>
        <v>#REF!</v>
      </c>
      <c r="DL1339">
        <v>277649</v>
      </c>
      <c r="DO1339" t="e">
        <f>#REF!</f>
        <v>#REF!</v>
      </c>
      <c r="DP1339">
        <v>281889</v>
      </c>
    </row>
    <row r="1340" spans="115:120" x14ac:dyDescent="0.35">
      <c r="DK1340" t="e">
        <f>#REF!</f>
        <v>#REF!</v>
      </c>
      <c r="DL1340">
        <v>277650</v>
      </c>
      <c r="DO1340" t="e">
        <f>#REF!</f>
        <v>#REF!</v>
      </c>
      <c r="DP1340">
        <v>281890</v>
      </c>
    </row>
    <row r="1341" spans="115:120" x14ac:dyDescent="0.35">
      <c r="DK1341" t="e">
        <f>#REF!</f>
        <v>#REF!</v>
      </c>
      <c r="DL1341">
        <v>277651</v>
      </c>
      <c r="DO1341" t="e">
        <f>#REF!</f>
        <v>#REF!</v>
      </c>
      <c r="DP1341">
        <v>281891</v>
      </c>
    </row>
    <row r="1342" spans="115:120" x14ac:dyDescent="0.35">
      <c r="DK1342" t="e">
        <f>#REF!</f>
        <v>#REF!</v>
      </c>
      <c r="DL1342">
        <v>277652</v>
      </c>
      <c r="DO1342" t="e">
        <f>#REF!</f>
        <v>#REF!</v>
      </c>
      <c r="DP1342">
        <v>281892</v>
      </c>
    </row>
    <row r="1343" spans="115:120" x14ac:dyDescent="0.35">
      <c r="DK1343" t="e">
        <f>#REF!</f>
        <v>#REF!</v>
      </c>
      <c r="DL1343">
        <v>277653</v>
      </c>
      <c r="DO1343" t="e">
        <f>#REF!</f>
        <v>#REF!</v>
      </c>
      <c r="DP1343">
        <v>281893</v>
      </c>
    </row>
    <row r="1344" spans="115:120" x14ac:dyDescent="0.35">
      <c r="DK1344" t="e">
        <f>#REF!</f>
        <v>#REF!</v>
      </c>
      <c r="DL1344">
        <v>277654</v>
      </c>
      <c r="DO1344" t="e">
        <f>#REF!</f>
        <v>#REF!</v>
      </c>
      <c r="DP1344">
        <v>281894</v>
      </c>
    </row>
    <row r="1345" spans="115:120" x14ac:dyDescent="0.35">
      <c r="DK1345" t="e">
        <f>#REF!</f>
        <v>#REF!</v>
      </c>
      <c r="DL1345">
        <v>277655</v>
      </c>
      <c r="DO1345" t="e">
        <f>#REF!</f>
        <v>#REF!</v>
      </c>
      <c r="DP1345">
        <v>281895</v>
      </c>
    </row>
    <row r="1346" spans="115:120" x14ac:dyDescent="0.35">
      <c r="DK1346" t="e">
        <f>#REF!</f>
        <v>#REF!</v>
      </c>
      <c r="DL1346">
        <v>277656</v>
      </c>
      <c r="DO1346" t="e">
        <f>#REF!</f>
        <v>#REF!</v>
      </c>
      <c r="DP1346">
        <v>281896</v>
      </c>
    </row>
    <row r="1347" spans="115:120" x14ac:dyDescent="0.35">
      <c r="DK1347" t="e">
        <f>#REF!</f>
        <v>#REF!</v>
      </c>
      <c r="DL1347">
        <v>277657</v>
      </c>
      <c r="DO1347" t="e">
        <f>#REF!</f>
        <v>#REF!</v>
      </c>
      <c r="DP1347">
        <v>281897</v>
      </c>
    </row>
    <row r="1348" spans="115:120" x14ac:dyDescent="0.35">
      <c r="DK1348" t="e">
        <f>#REF!</f>
        <v>#REF!</v>
      </c>
      <c r="DL1348">
        <v>277658</v>
      </c>
      <c r="DO1348" t="e">
        <f>#REF!</f>
        <v>#REF!</v>
      </c>
      <c r="DP1348">
        <v>281898</v>
      </c>
    </row>
    <row r="1349" spans="115:120" x14ac:dyDescent="0.35">
      <c r="DK1349" t="e">
        <f>#REF!</f>
        <v>#REF!</v>
      </c>
      <c r="DL1349">
        <v>277659</v>
      </c>
      <c r="DO1349" t="e">
        <f>#REF!</f>
        <v>#REF!</v>
      </c>
      <c r="DP1349">
        <v>281899</v>
      </c>
    </row>
    <row r="1350" spans="115:120" x14ac:dyDescent="0.35">
      <c r="DK1350" t="e">
        <f>#REF!</f>
        <v>#REF!</v>
      </c>
      <c r="DL1350">
        <v>277660</v>
      </c>
      <c r="DO1350" t="e">
        <f>#REF!</f>
        <v>#REF!</v>
      </c>
      <c r="DP1350">
        <v>281900</v>
      </c>
    </row>
    <row r="1351" spans="115:120" x14ac:dyDescent="0.35">
      <c r="DK1351" t="e">
        <f>#REF!</f>
        <v>#REF!</v>
      </c>
      <c r="DL1351">
        <v>277661</v>
      </c>
      <c r="DO1351" t="e">
        <f>#REF!</f>
        <v>#REF!</v>
      </c>
      <c r="DP1351">
        <v>281901</v>
      </c>
    </row>
    <row r="1352" spans="115:120" x14ac:dyDescent="0.35">
      <c r="DK1352" t="e">
        <f>#REF!</f>
        <v>#REF!</v>
      </c>
      <c r="DL1352">
        <v>277662</v>
      </c>
      <c r="DO1352" t="e">
        <f>#REF!</f>
        <v>#REF!</v>
      </c>
      <c r="DP1352">
        <v>281902</v>
      </c>
    </row>
    <row r="1353" spans="115:120" x14ac:dyDescent="0.35">
      <c r="DK1353" t="e">
        <f>#REF!</f>
        <v>#REF!</v>
      </c>
      <c r="DL1353">
        <v>277663</v>
      </c>
      <c r="DO1353" t="e">
        <f>#REF!</f>
        <v>#REF!</v>
      </c>
      <c r="DP1353">
        <v>281903</v>
      </c>
    </row>
    <row r="1354" spans="115:120" x14ac:dyDescent="0.35">
      <c r="DK1354" t="e">
        <f>#REF!</f>
        <v>#REF!</v>
      </c>
      <c r="DL1354">
        <v>277664</v>
      </c>
      <c r="DO1354" t="e">
        <f>#REF!</f>
        <v>#REF!</v>
      </c>
      <c r="DP1354">
        <v>281904</v>
      </c>
    </row>
    <row r="1355" spans="115:120" x14ac:dyDescent="0.35">
      <c r="DK1355" t="e">
        <f>#REF!</f>
        <v>#REF!</v>
      </c>
      <c r="DL1355">
        <v>277665</v>
      </c>
      <c r="DO1355" t="e">
        <f>#REF!</f>
        <v>#REF!</v>
      </c>
      <c r="DP1355">
        <v>281905</v>
      </c>
    </row>
    <row r="1356" spans="115:120" x14ac:dyDescent="0.35">
      <c r="DK1356" t="e">
        <f>#REF!</f>
        <v>#REF!</v>
      </c>
      <c r="DL1356">
        <v>277666</v>
      </c>
      <c r="DO1356" t="e">
        <f>#REF!</f>
        <v>#REF!</v>
      </c>
      <c r="DP1356">
        <v>281906</v>
      </c>
    </row>
    <row r="1357" spans="115:120" x14ac:dyDescent="0.35">
      <c r="DK1357" t="e">
        <f>#REF!</f>
        <v>#REF!</v>
      </c>
      <c r="DL1357">
        <v>277667</v>
      </c>
      <c r="DO1357" t="e">
        <f>#REF!</f>
        <v>#REF!</v>
      </c>
      <c r="DP1357">
        <v>281907</v>
      </c>
    </row>
    <row r="1358" spans="115:120" x14ac:dyDescent="0.35">
      <c r="DK1358" t="e">
        <f>#REF!</f>
        <v>#REF!</v>
      </c>
      <c r="DL1358">
        <v>277668</v>
      </c>
      <c r="DO1358" t="e">
        <f>#REF!</f>
        <v>#REF!</v>
      </c>
      <c r="DP1358">
        <v>281908</v>
      </c>
    </row>
    <row r="1359" spans="115:120" x14ac:dyDescent="0.35">
      <c r="DK1359" t="e">
        <f>#REF!</f>
        <v>#REF!</v>
      </c>
      <c r="DL1359">
        <v>277669</v>
      </c>
      <c r="DO1359" t="e">
        <f>#REF!</f>
        <v>#REF!</v>
      </c>
      <c r="DP1359">
        <v>281909</v>
      </c>
    </row>
    <row r="1360" spans="115:120" x14ac:dyDescent="0.35">
      <c r="DK1360" t="e">
        <f>#REF!</f>
        <v>#REF!</v>
      </c>
      <c r="DL1360">
        <v>277670</v>
      </c>
      <c r="DO1360" t="e">
        <f>#REF!</f>
        <v>#REF!</v>
      </c>
      <c r="DP1360">
        <v>281910</v>
      </c>
    </row>
    <row r="1361" spans="115:120" x14ac:dyDescent="0.35">
      <c r="DK1361" t="e">
        <f>#REF!</f>
        <v>#REF!</v>
      </c>
      <c r="DL1361">
        <v>277671</v>
      </c>
      <c r="DO1361" t="e">
        <f>#REF!</f>
        <v>#REF!</v>
      </c>
      <c r="DP1361">
        <v>281911</v>
      </c>
    </row>
    <row r="1362" spans="115:120" x14ac:dyDescent="0.35">
      <c r="DK1362" t="e">
        <f>#REF!</f>
        <v>#REF!</v>
      </c>
      <c r="DL1362">
        <v>277672</v>
      </c>
      <c r="DO1362" t="e">
        <f>#REF!</f>
        <v>#REF!</v>
      </c>
      <c r="DP1362">
        <v>281912</v>
      </c>
    </row>
    <row r="1363" spans="115:120" x14ac:dyDescent="0.35">
      <c r="DK1363" t="e">
        <f>#REF!</f>
        <v>#REF!</v>
      </c>
      <c r="DL1363">
        <v>277673</v>
      </c>
      <c r="DO1363" t="e">
        <f>#REF!</f>
        <v>#REF!</v>
      </c>
      <c r="DP1363">
        <v>281913</v>
      </c>
    </row>
    <row r="1364" spans="115:120" x14ac:dyDescent="0.35">
      <c r="DK1364" t="e">
        <f>#REF!</f>
        <v>#REF!</v>
      </c>
      <c r="DL1364">
        <v>277674</v>
      </c>
      <c r="DO1364" t="e">
        <f>#REF!</f>
        <v>#REF!</v>
      </c>
      <c r="DP1364">
        <v>281914</v>
      </c>
    </row>
    <row r="1365" spans="115:120" x14ac:dyDescent="0.35">
      <c r="DK1365" t="e">
        <f>#REF!</f>
        <v>#REF!</v>
      </c>
      <c r="DL1365">
        <v>277675</v>
      </c>
      <c r="DO1365" t="e">
        <f>#REF!</f>
        <v>#REF!</v>
      </c>
      <c r="DP1365">
        <v>281915</v>
      </c>
    </row>
    <row r="1366" spans="115:120" x14ac:dyDescent="0.35">
      <c r="DK1366" t="e">
        <f>#REF!</f>
        <v>#REF!</v>
      </c>
      <c r="DL1366">
        <v>277676</v>
      </c>
      <c r="DO1366" t="e">
        <f>#REF!</f>
        <v>#REF!</v>
      </c>
      <c r="DP1366">
        <v>281916</v>
      </c>
    </row>
    <row r="1367" spans="115:120" x14ac:dyDescent="0.35">
      <c r="DK1367" t="e">
        <f>#REF!</f>
        <v>#REF!</v>
      </c>
      <c r="DL1367">
        <v>277677</v>
      </c>
      <c r="DO1367" t="e">
        <f>#REF!</f>
        <v>#REF!</v>
      </c>
      <c r="DP1367">
        <v>281917</v>
      </c>
    </row>
    <row r="1368" spans="115:120" x14ac:dyDescent="0.35">
      <c r="DK1368" t="e">
        <f>#REF!</f>
        <v>#REF!</v>
      </c>
      <c r="DL1368">
        <v>277678</v>
      </c>
      <c r="DO1368" t="e">
        <f>#REF!</f>
        <v>#REF!</v>
      </c>
      <c r="DP1368">
        <v>281918</v>
      </c>
    </row>
    <row r="1369" spans="115:120" x14ac:dyDescent="0.35">
      <c r="DK1369" t="e">
        <f>#REF!</f>
        <v>#REF!</v>
      </c>
      <c r="DL1369">
        <v>277679</v>
      </c>
      <c r="DO1369" t="e">
        <f>#REF!</f>
        <v>#REF!</v>
      </c>
      <c r="DP1369">
        <v>281919</v>
      </c>
    </row>
    <row r="1370" spans="115:120" x14ac:dyDescent="0.35">
      <c r="DK1370" t="e">
        <f>#REF!</f>
        <v>#REF!</v>
      </c>
      <c r="DL1370">
        <v>277680</v>
      </c>
      <c r="DO1370" t="e">
        <f>#REF!</f>
        <v>#REF!</v>
      </c>
      <c r="DP1370">
        <v>281920</v>
      </c>
    </row>
    <row r="1371" spans="115:120" x14ac:dyDescent="0.35">
      <c r="DK1371" t="e">
        <f>#REF!</f>
        <v>#REF!</v>
      </c>
      <c r="DL1371">
        <v>277681</v>
      </c>
      <c r="DO1371" t="e">
        <f>#REF!</f>
        <v>#REF!</v>
      </c>
      <c r="DP1371">
        <v>281921</v>
      </c>
    </row>
    <row r="1372" spans="115:120" x14ac:dyDescent="0.35">
      <c r="DK1372" t="e">
        <f>#REF!</f>
        <v>#REF!</v>
      </c>
      <c r="DL1372">
        <v>277682</v>
      </c>
      <c r="DO1372" t="e">
        <f>#REF!</f>
        <v>#REF!</v>
      </c>
      <c r="DP1372">
        <v>281922</v>
      </c>
    </row>
    <row r="1373" spans="115:120" x14ac:dyDescent="0.35">
      <c r="DK1373" t="e">
        <f>#REF!</f>
        <v>#REF!</v>
      </c>
      <c r="DL1373">
        <v>277683</v>
      </c>
      <c r="DO1373" t="e">
        <f>#REF!</f>
        <v>#REF!</v>
      </c>
      <c r="DP1373">
        <v>281923</v>
      </c>
    </row>
    <row r="1374" spans="115:120" x14ac:dyDescent="0.35">
      <c r="DK1374" t="e">
        <f>#REF!</f>
        <v>#REF!</v>
      </c>
      <c r="DL1374">
        <v>277684</v>
      </c>
      <c r="DO1374" t="e">
        <f>#REF!</f>
        <v>#REF!</v>
      </c>
      <c r="DP1374">
        <v>281924</v>
      </c>
    </row>
    <row r="1375" spans="115:120" x14ac:dyDescent="0.35">
      <c r="DK1375" t="e">
        <f>#REF!</f>
        <v>#REF!</v>
      </c>
      <c r="DL1375">
        <v>277685</v>
      </c>
      <c r="DO1375" t="e">
        <f>#REF!</f>
        <v>#REF!</v>
      </c>
      <c r="DP1375">
        <v>281925</v>
      </c>
    </row>
    <row r="1376" spans="115:120" x14ac:dyDescent="0.35">
      <c r="DK1376" t="e">
        <f>#REF!</f>
        <v>#REF!</v>
      </c>
      <c r="DL1376">
        <v>277686</v>
      </c>
      <c r="DO1376" t="e">
        <f>#REF!</f>
        <v>#REF!</v>
      </c>
      <c r="DP1376">
        <v>281926</v>
      </c>
    </row>
    <row r="1377" spans="115:120" x14ac:dyDescent="0.35">
      <c r="DK1377" t="e">
        <f>#REF!</f>
        <v>#REF!</v>
      </c>
      <c r="DL1377">
        <v>277687</v>
      </c>
      <c r="DO1377" t="e">
        <f>#REF!</f>
        <v>#REF!</v>
      </c>
      <c r="DP1377">
        <v>281927</v>
      </c>
    </row>
    <row r="1378" spans="115:120" x14ac:dyDescent="0.35">
      <c r="DK1378" t="e">
        <f>#REF!</f>
        <v>#REF!</v>
      </c>
      <c r="DL1378">
        <v>277688</v>
      </c>
      <c r="DO1378" t="e">
        <f>#REF!</f>
        <v>#REF!</v>
      </c>
      <c r="DP1378">
        <v>281928</v>
      </c>
    </row>
    <row r="1379" spans="115:120" x14ac:dyDescent="0.35">
      <c r="DK1379" t="e">
        <f>#REF!</f>
        <v>#REF!</v>
      </c>
      <c r="DL1379">
        <v>277689</v>
      </c>
      <c r="DO1379" t="e">
        <f>#REF!</f>
        <v>#REF!</v>
      </c>
      <c r="DP1379">
        <v>281929</v>
      </c>
    </row>
    <row r="1380" spans="115:120" x14ac:dyDescent="0.35">
      <c r="DK1380" t="e">
        <f>#REF!</f>
        <v>#REF!</v>
      </c>
      <c r="DL1380">
        <v>277690</v>
      </c>
      <c r="DO1380" t="e">
        <f>#REF!</f>
        <v>#REF!</v>
      </c>
      <c r="DP1380">
        <v>281930</v>
      </c>
    </row>
    <row r="1381" spans="115:120" x14ac:dyDescent="0.35">
      <c r="DK1381" t="e">
        <f>#REF!</f>
        <v>#REF!</v>
      </c>
      <c r="DL1381">
        <v>277691</v>
      </c>
      <c r="DO1381" t="e">
        <f>#REF!</f>
        <v>#REF!</v>
      </c>
      <c r="DP1381">
        <v>281931</v>
      </c>
    </row>
    <row r="1382" spans="115:120" x14ac:dyDescent="0.35">
      <c r="DK1382" t="e">
        <f>#REF!</f>
        <v>#REF!</v>
      </c>
      <c r="DL1382">
        <v>277692</v>
      </c>
      <c r="DO1382" t="e">
        <f>#REF!</f>
        <v>#REF!</v>
      </c>
      <c r="DP1382">
        <v>281932</v>
      </c>
    </row>
    <row r="1383" spans="115:120" x14ac:dyDescent="0.35">
      <c r="DK1383" t="e">
        <f>#REF!</f>
        <v>#REF!</v>
      </c>
      <c r="DL1383">
        <v>277693</v>
      </c>
      <c r="DO1383" t="e">
        <f>#REF!</f>
        <v>#REF!</v>
      </c>
      <c r="DP1383">
        <v>281933</v>
      </c>
    </row>
    <row r="1384" spans="115:120" x14ac:dyDescent="0.35">
      <c r="DK1384" t="e">
        <f>#REF!</f>
        <v>#REF!</v>
      </c>
      <c r="DL1384">
        <v>277694</v>
      </c>
      <c r="DO1384" t="e">
        <f>#REF!</f>
        <v>#REF!</v>
      </c>
      <c r="DP1384">
        <v>281934</v>
      </c>
    </row>
    <row r="1385" spans="115:120" x14ac:dyDescent="0.35">
      <c r="DK1385" t="e">
        <f>#REF!</f>
        <v>#REF!</v>
      </c>
      <c r="DL1385">
        <v>277695</v>
      </c>
      <c r="DO1385" t="e">
        <f>#REF!</f>
        <v>#REF!</v>
      </c>
      <c r="DP1385">
        <v>281935</v>
      </c>
    </row>
    <row r="1386" spans="115:120" x14ac:dyDescent="0.35">
      <c r="DK1386" t="e">
        <f>#REF!</f>
        <v>#REF!</v>
      </c>
      <c r="DL1386">
        <v>277696</v>
      </c>
      <c r="DO1386" t="e">
        <f>#REF!</f>
        <v>#REF!</v>
      </c>
      <c r="DP1386">
        <v>281936</v>
      </c>
    </row>
    <row r="1387" spans="115:120" x14ac:dyDescent="0.35">
      <c r="DK1387" t="e">
        <f>#REF!</f>
        <v>#REF!</v>
      </c>
      <c r="DL1387">
        <v>277697</v>
      </c>
      <c r="DO1387" t="e">
        <f>#REF!</f>
        <v>#REF!</v>
      </c>
      <c r="DP1387">
        <v>281937</v>
      </c>
    </row>
    <row r="1388" spans="115:120" x14ac:dyDescent="0.35">
      <c r="DK1388" t="e">
        <f>#REF!</f>
        <v>#REF!</v>
      </c>
      <c r="DL1388">
        <v>277698</v>
      </c>
      <c r="DO1388" t="e">
        <f>#REF!</f>
        <v>#REF!</v>
      </c>
      <c r="DP1388">
        <v>281938</v>
      </c>
    </row>
    <row r="1389" spans="115:120" x14ac:dyDescent="0.35">
      <c r="DK1389" t="e">
        <f>#REF!</f>
        <v>#REF!</v>
      </c>
      <c r="DL1389">
        <v>277699</v>
      </c>
      <c r="DO1389" t="e">
        <f>#REF!</f>
        <v>#REF!</v>
      </c>
      <c r="DP1389">
        <v>281939</v>
      </c>
    </row>
    <row r="1390" spans="115:120" x14ac:dyDescent="0.35">
      <c r="DK1390" t="e">
        <f>#REF!</f>
        <v>#REF!</v>
      </c>
      <c r="DL1390">
        <v>277700</v>
      </c>
      <c r="DO1390" t="e">
        <f>#REF!</f>
        <v>#REF!</v>
      </c>
      <c r="DP1390">
        <v>281940</v>
      </c>
    </row>
    <row r="1391" spans="115:120" x14ac:dyDescent="0.35">
      <c r="DK1391" t="e">
        <f>#REF!</f>
        <v>#REF!</v>
      </c>
      <c r="DL1391">
        <v>277701</v>
      </c>
      <c r="DO1391" t="e">
        <f>#REF!</f>
        <v>#REF!</v>
      </c>
      <c r="DP1391">
        <v>281941</v>
      </c>
    </row>
    <row r="1392" spans="115:120" x14ac:dyDescent="0.35">
      <c r="DK1392" t="e">
        <f>#REF!</f>
        <v>#REF!</v>
      </c>
      <c r="DL1392">
        <v>277702</v>
      </c>
      <c r="DO1392" t="e">
        <f>#REF!</f>
        <v>#REF!</v>
      </c>
      <c r="DP1392">
        <v>281942</v>
      </c>
    </row>
    <row r="1393" spans="115:120" x14ac:dyDescent="0.35">
      <c r="DK1393" t="e">
        <f>#REF!</f>
        <v>#REF!</v>
      </c>
      <c r="DL1393">
        <v>277703</v>
      </c>
      <c r="DO1393" t="e">
        <f>#REF!</f>
        <v>#REF!</v>
      </c>
      <c r="DP1393">
        <v>281943</v>
      </c>
    </row>
    <row r="1394" spans="115:120" x14ac:dyDescent="0.35">
      <c r="DK1394" t="e">
        <f>#REF!</f>
        <v>#REF!</v>
      </c>
      <c r="DL1394">
        <v>277704</v>
      </c>
      <c r="DO1394" t="e">
        <f>#REF!</f>
        <v>#REF!</v>
      </c>
      <c r="DP1394">
        <v>281944</v>
      </c>
    </row>
    <row r="1395" spans="115:120" x14ac:dyDescent="0.35">
      <c r="DK1395" t="e">
        <f>#REF!</f>
        <v>#REF!</v>
      </c>
      <c r="DL1395">
        <v>277705</v>
      </c>
      <c r="DO1395" t="e">
        <f>#REF!</f>
        <v>#REF!</v>
      </c>
      <c r="DP1395">
        <v>281945</v>
      </c>
    </row>
    <row r="1396" spans="115:120" x14ac:dyDescent="0.35">
      <c r="DK1396" t="e">
        <f>#REF!</f>
        <v>#REF!</v>
      </c>
      <c r="DL1396">
        <v>277706</v>
      </c>
      <c r="DO1396" t="e">
        <f>#REF!</f>
        <v>#REF!</v>
      </c>
      <c r="DP1396">
        <v>281946</v>
      </c>
    </row>
    <row r="1397" spans="115:120" x14ac:dyDescent="0.35">
      <c r="DK1397" t="e">
        <f>#REF!</f>
        <v>#REF!</v>
      </c>
      <c r="DL1397">
        <v>277707</v>
      </c>
      <c r="DO1397" t="e">
        <f>#REF!</f>
        <v>#REF!</v>
      </c>
      <c r="DP1397">
        <v>281947</v>
      </c>
    </row>
    <row r="1398" spans="115:120" x14ac:dyDescent="0.35">
      <c r="DK1398" t="e">
        <f>#REF!</f>
        <v>#REF!</v>
      </c>
      <c r="DL1398">
        <v>277708</v>
      </c>
      <c r="DO1398" t="e">
        <f>#REF!</f>
        <v>#REF!</v>
      </c>
      <c r="DP1398">
        <v>281948</v>
      </c>
    </row>
    <row r="1399" spans="115:120" x14ac:dyDescent="0.35">
      <c r="DK1399" t="e">
        <f>#REF!</f>
        <v>#REF!</v>
      </c>
      <c r="DL1399">
        <v>277709</v>
      </c>
      <c r="DO1399" t="e">
        <f>#REF!</f>
        <v>#REF!</v>
      </c>
      <c r="DP1399">
        <v>281949</v>
      </c>
    </row>
    <row r="1400" spans="115:120" x14ac:dyDescent="0.35">
      <c r="DK1400" t="e">
        <f>#REF!</f>
        <v>#REF!</v>
      </c>
      <c r="DL1400">
        <v>277710</v>
      </c>
      <c r="DO1400" t="e">
        <f>#REF!</f>
        <v>#REF!</v>
      </c>
      <c r="DP1400">
        <v>281950</v>
      </c>
    </row>
    <row r="1401" spans="115:120" x14ac:dyDescent="0.35">
      <c r="DK1401" t="e">
        <f>#REF!</f>
        <v>#REF!</v>
      </c>
      <c r="DL1401">
        <v>277711</v>
      </c>
      <c r="DO1401" t="e">
        <f>#REF!</f>
        <v>#REF!</v>
      </c>
      <c r="DP1401">
        <v>281951</v>
      </c>
    </row>
    <row r="1402" spans="115:120" x14ac:dyDescent="0.35">
      <c r="DK1402" t="e">
        <f>#REF!</f>
        <v>#REF!</v>
      </c>
      <c r="DL1402">
        <v>277712</v>
      </c>
      <c r="DO1402" t="e">
        <f>#REF!</f>
        <v>#REF!</v>
      </c>
      <c r="DP1402">
        <v>281952</v>
      </c>
    </row>
    <row r="1403" spans="115:120" x14ac:dyDescent="0.35">
      <c r="DK1403" t="e">
        <f>#REF!</f>
        <v>#REF!</v>
      </c>
      <c r="DL1403">
        <v>277713</v>
      </c>
      <c r="DO1403" t="e">
        <f>#REF!</f>
        <v>#REF!</v>
      </c>
      <c r="DP1403">
        <v>281953</v>
      </c>
    </row>
    <row r="1404" spans="115:120" x14ac:dyDescent="0.35">
      <c r="DK1404" t="e">
        <f>#REF!</f>
        <v>#REF!</v>
      </c>
      <c r="DL1404">
        <v>277714</v>
      </c>
      <c r="DO1404" t="e">
        <f>#REF!</f>
        <v>#REF!</v>
      </c>
      <c r="DP1404">
        <v>281954</v>
      </c>
    </row>
    <row r="1405" spans="115:120" x14ac:dyDescent="0.35">
      <c r="DK1405" t="e">
        <f>#REF!</f>
        <v>#REF!</v>
      </c>
      <c r="DL1405">
        <v>277715</v>
      </c>
      <c r="DO1405" t="e">
        <f>#REF!</f>
        <v>#REF!</v>
      </c>
      <c r="DP1405">
        <v>281955</v>
      </c>
    </row>
    <row r="1406" spans="115:120" x14ac:dyDescent="0.35">
      <c r="DK1406" t="e">
        <f>#REF!</f>
        <v>#REF!</v>
      </c>
      <c r="DL1406">
        <v>277716</v>
      </c>
      <c r="DO1406" t="e">
        <f>#REF!</f>
        <v>#REF!</v>
      </c>
      <c r="DP1406">
        <v>281956</v>
      </c>
    </row>
    <row r="1407" spans="115:120" x14ac:dyDescent="0.35">
      <c r="DK1407" t="e">
        <f>#REF!</f>
        <v>#REF!</v>
      </c>
      <c r="DL1407">
        <v>277717</v>
      </c>
      <c r="DO1407" t="e">
        <f>#REF!</f>
        <v>#REF!</v>
      </c>
      <c r="DP1407">
        <v>281957</v>
      </c>
    </row>
    <row r="1408" spans="115:120" x14ac:dyDescent="0.35">
      <c r="DK1408" t="e">
        <f>#REF!</f>
        <v>#REF!</v>
      </c>
      <c r="DL1408">
        <v>277718</v>
      </c>
      <c r="DO1408" t="e">
        <f>#REF!</f>
        <v>#REF!</v>
      </c>
      <c r="DP1408">
        <v>281958</v>
      </c>
    </row>
    <row r="1409" spans="115:120" x14ac:dyDescent="0.35">
      <c r="DK1409" t="e">
        <f>#REF!</f>
        <v>#REF!</v>
      </c>
      <c r="DL1409">
        <v>277719</v>
      </c>
      <c r="DO1409" t="e">
        <f>#REF!</f>
        <v>#REF!</v>
      </c>
      <c r="DP1409">
        <v>281959</v>
      </c>
    </row>
    <row r="1410" spans="115:120" x14ac:dyDescent="0.35">
      <c r="DK1410" t="e">
        <f>#REF!</f>
        <v>#REF!</v>
      </c>
      <c r="DL1410">
        <v>277720</v>
      </c>
      <c r="DO1410" t="e">
        <f>#REF!</f>
        <v>#REF!</v>
      </c>
      <c r="DP1410">
        <v>281960</v>
      </c>
    </row>
    <row r="1411" spans="115:120" x14ac:dyDescent="0.35">
      <c r="DK1411" t="e">
        <f>#REF!</f>
        <v>#REF!</v>
      </c>
      <c r="DL1411">
        <v>277721</v>
      </c>
      <c r="DO1411" t="e">
        <f>#REF!</f>
        <v>#REF!</v>
      </c>
      <c r="DP1411">
        <v>281961</v>
      </c>
    </row>
    <row r="1412" spans="115:120" x14ac:dyDescent="0.35">
      <c r="DK1412" t="e">
        <f>#REF!</f>
        <v>#REF!</v>
      </c>
      <c r="DL1412">
        <v>277722</v>
      </c>
      <c r="DO1412" t="e">
        <f>#REF!</f>
        <v>#REF!</v>
      </c>
      <c r="DP1412">
        <v>281962</v>
      </c>
    </row>
    <row r="1413" spans="115:120" x14ac:dyDescent="0.35">
      <c r="DK1413" t="e">
        <f>#REF!</f>
        <v>#REF!</v>
      </c>
      <c r="DL1413">
        <v>277723</v>
      </c>
      <c r="DO1413" t="e">
        <f>#REF!</f>
        <v>#REF!</v>
      </c>
      <c r="DP1413">
        <v>281963</v>
      </c>
    </row>
    <row r="1414" spans="115:120" x14ac:dyDescent="0.35">
      <c r="DK1414" t="e">
        <f>#REF!</f>
        <v>#REF!</v>
      </c>
      <c r="DL1414">
        <v>277724</v>
      </c>
      <c r="DO1414" t="e">
        <f>#REF!</f>
        <v>#REF!</v>
      </c>
      <c r="DP1414">
        <v>281964</v>
      </c>
    </row>
    <row r="1415" spans="115:120" x14ac:dyDescent="0.35">
      <c r="DK1415" t="e">
        <f>#REF!</f>
        <v>#REF!</v>
      </c>
      <c r="DL1415">
        <v>277725</v>
      </c>
      <c r="DO1415" t="e">
        <f>#REF!</f>
        <v>#REF!</v>
      </c>
      <c r="DP1415">
        <v>281965</v>
      </c>
    </row>
    <row r="1416" spans="115:120" x14ac:dyDescent="0.35">
      <c r="DK1416" t="e">
        <f>#REF!</f>
        <v>#REF!</v>
      </c>
      <c r="DL1416">
        <v>277726</v>
      </c>
      <c r="DO1416" t="e">
        <f>#REF!</f>
        <v>#REF!</v>
      </c>
      <c r="DP1416">
        <v>281966</v>
      </c>
    </row>
    <row r="1417" spans="115:120" x14ac:dyDescent="0.35">
      <c r="DK1417" t="e">
        <f>#REF!</f>
        <v>#REF!</v>
      </c>
      <c r="DL1417">
        <v>277727</v>
      </c>
      <c r="DO1417" t="e">
        <f>#REF!</f>
        <v>#REF!</v>
      </c>
      <c r="DP1417">
        <v>281967</v>
      </c>
    </row>
    <row r="1418" spans="115:120" x14ac:dyDescent="0.35">
      <c r="DK1418" t="e">
        <f>#REF!</f>
        <v>#REF!</v>
      </c>
      <c r="DL1418">
        <v>277728</v>
      </c>
      <c r="DO1418" t="e">
        <f>#REF!</f>
        <v>#REF!</v>
      </c>
      <c r="DP1418">
        <v>281968</v>
      </c>
    </row>
    <row r="1419" spans="115:120" x14ac:dyDescent="0.35">
      <c r="DK1419" t="e">
        <f>#REF!</f>
        <v>#REF!</v>
      </c>
      <c r="DL1419">
        <v>277729</v>
      </c>
      <c r="DO1419" t="e">
        <f>#REF!</f>
        <v>#REF!</v>
      </c>
      <c r="DP1419">
        <v>281969</v>
      </c>
    </row>
    <row r="1420" spans="115:120" x14ac:dyDescent="0.35">
      <c r="DK1420" t="e">
        <f>#REF!</f>
        <v>#REF!</v>
      </c>
      <c r="DL1420">
        <v>277730</v>
      </c>
      <c r="DO1420" t="e">
        <f>#REF!</f>
        <v>#REF!</v>
      </c>
      <c r="DP1420">
        <v>281970</v>
      </c>
    </row>
    <row r="1421" spans="115:120" x14ac:dyDescent="0.35">
      <c r="DK1421" t="e">
        <f>#REF!</f>
        <v>#REF!</v>
      </c>
      <c r="DL1421">
        <v>277731</v>
      </c>
      <c r="DO1421" t="e">
        <f>#REF!</f>
        <v>#REF!</v>
      </c>
      <c r="DP1421">
        <v>281971</v>
      </c>
    </row>
    <row r="1422" spans="115:120" x14ac:dyDescent="0.35">
      <c r="DK1422" t="e">
        <f>#REF!</f>
        <v>#REF!</v>
      </c>
      <c r="DL1422">
        <v>277732</v>
      </c>
      <c r="DO1422" t="e">
        <f>#REF!</f>
        <v>#REF!</v>
      </c>
      <c r="DP1422">
        <v>281972</v>
      </c>
    </row>
    <row r="1423" spans="115:120" x14ac:dyDescent="0.35">
      <c r="DK1423" t="e">
        <f>#REF!</f>
        <v>#REF!</v>
      </c>
      <c r="DL1423">
        <v>277733</v>
      </c>
      <c r="DO1423" t="e">
        <f>#REF!</f>
        <v>#REF!</v>
      </c>
      <c r="DP1423">
        <v>281973</v>
      </c>
    </row>
    <row r="1424" spans="115:120" x14ac:dyDescent="0.35">
      <c r="DK1424" t="e">
        <f>#REF!</f>
        <v>#REF!</v>
      </c>
      <c r="DL1424">
        <v>277734</v>
      </c>
      <c r="DO1424" t="e">
        <f>#REF!</f>
        <v>#REF!</v>
      </c>
      <c r="DP1424">
        <v>281974</v>
      </c>
    </row>
    <row r="1425" spans="115:120" x14ac:dyDescent="0.35">
      <c r="DK1425" t="e">
        <f>#REF!</f>
        <v>#REF!</v>
      </c>
      <c r="DL1425">
        <v>277735</v>
      </c>
      <c r="DO1425" t="e">
        <f>#REF!</f>
        <v>#REF!</v>
      </c>
      <c r="DP1425">
        <v>281975</v>
      </c>
    </row>
    <row r="1426" spans="115:120" x14ac:dyDescent="0.35">
      <c r="DK1426" t="e">
        <f>#REF!</f>
        <v>#REF!</v>
      </c>
      <c r="DL1426">
        <v>277736</v>
      </c>
      <c r="DO1426" t="e">
        <f>#REF!</f>
        <v>#REF!</v>
      </c>
      <c r="DP1426">
        <v>281976</v>
      </c>
    </row>
    <row r="1427" spans="115:120" x14ac:dyDescent="0.35">
      <c r="DK1427" t="e">
        <f>#REF!</f>
        <v>#REF!</v>
      </c>
      <c r="DL1427">
        <v>277737</v>
      </c>
      <c r="DO1427" t="e">
        <f>#REF!</f>
        <v>#REF!</v>
      </c>
      <c r="DP1427">
        <v>281977</v>
      </c>
    </row>
    <row r="1428" spans="115:120" x14ac:dyDescent="0.35">
      <c r="DK1428" t="e">
        <f>#REF!</f>
        <v>#REF!</v>
      </c>
      <c r="DL1428">
        <v>277738</v>
      </c>
      <c r="DO1428" t="e">
        <f>#REF!</f>
        <v>#REF!</v>
      </c>
      <c r="DP1428">
        <v>281978</v>
      </c>
    </row>
    <row r="1429" spans="115:120" x14ac:dyDescent="0.35">
      <c r="DK1429" t="e">
        <f>#REF!</f>
        <v>#REF!</v>
      </c>
      <c r="DL1429">
        <v>277739</v>
      </c>
      <c r="DO1429" t="e">
        <f>#REF!</f>
        <v>#REF!</v>
      </c>
      <c r="DP1429">
        <v>281979</v>
      </c>
    </row>
    <row r="1430" spans="115:120" x14ac:dyDescent="0.35">
      <c r="DK1430" t="e">
        <f>#REF!</f>
        <v>#REF!</v>
      </c>
      <c r="DL1430">
        <v>277740</v>
      </c>
      <c r="DO1430" t="e">
        <f>#REF!</f>
        <v>#REF!</v>
      </c>
      <c r="DP1430">
        <v>281980</v>
      </c>
    </row>
    <row r="1431" spans="115:120" x14ac:dyDescent="0.35">
      <c r="DK1431" t="e">
        <f>#REF!</f>
        <v>#REF!</v>
      </c>
      <c r="DL1431">
        <v>277741</v>
      </c>
      <c r="DO1431" t="e">
        <f>#REF!</f>
        <v>#REF!</v>
      </c>
      <c r="DP1431">
        <v>281981</v>
      </c>
    </row>
    <row r="1432" spans="115:120" x14ac:dyDescent="0.35">
      <c r="DK1432" t="e">
        <f>#REF!</f>
        <v>#REF!</v>
      </c>
      <c r="DL1432">
        <v>277742</v>
      </c>
      <c r="DO1432" t="e">
        <f>#REF!</f>
        <v>#REF!</v>
      </c>
      <c r="DP1432">
        <v>281982</v>
      </c>
    </row>
    <row r="1433" spans="115:120" x14ac:dyDescent="0.35">
      <c r="DK1433" t="e">
        <f>#REF!</f>
        <v>#REF!</v>
      </c>
      <c r="DL1433">
        <v>277743</v>
      </c>
      <c r="DO1433" t="e">
        <f>#REF!</f>
        <v>#REF!</v>
      </c>
      <c r="DP1433">
        <v>281983</v>
      </c>
    </row>
    <row r="1434" spans="115:120" x14ac:dyDescent="0.35">
      <c r="DK1434" t="e">
        <f>#REF!</f>
        <v>#REF!</v>
      </c>
      <c r="DL1434">
        <v>277744</v>
      </c>
      <c r="DO1434" t="e">
        <f>#REF!</f>
        <v>#REF!</v>
      </c>
      <c r="DP1434">
        <v>281984</v>
      </c>
    </row>
    <row r="1435" spans="115:120" x14ac:dyDescent="0.35">
      <c r="DK1435" t="e">
        <f>#REF!</f>
        <v>#REF!</v>
      </c>
      <c r="DL1435">
        <v>277745</v>
      </c>
      <c r="DO1435" t="e">
        <f>#REF!</f>
        <v>#REF!</v>
      </c>
      <c r="DP1435">
        <v>281985</v>
      </c>
    </row>
    <row r="1436" spans="115:120" x14ac:dyDescent="0.35">
      <c r="DK1436" t="e">
        <f>#REF!</f>
        <v>#REF!</v>
      </c>
      <c r="DL1436">
        <v>277746</v>
      </c>
      <c r="DO1436" t="e">
        <f>#REF!</f>
        <v>#REF!</v>
      </c>
      <c r="DP1436">
        <v>281986</v>
      </c>
    </row>
    <row r="1437" spans="115:120" x14ac:dyDescent="0.35">
      <c r="DK1437" t="e">
        <f>#REF!</f>
        <v>#REF!</v>
      </c>
      <c r="DL1437">
        <v>277747</v>
      </c>
      <c r="DO1437" t="e">
        <f>#REF!</f>
        <v>#REF!</v>
      </c>
      <c r="DP1437">
        <v>281987</v>
      </c>
    </row>
    <row r="1438" spans="115:120" x14ac:dyDescent="0.35">
      <c r="DK1438" t="e">
        <f>#REF!</f>
        <v>#REF!</v>
      </c>
      <c r="DL1438">
        <v>277748</v>
      </c>
      <c r="DO1438" t="e">
        <f>#REF!</f>
        <v>#REF!</v>
      </c>
      <c r="DP1438">
        <v>281988</v>
      </c>
    </row>
    <row r="1439" spans="115:120" x14ac:dyDescent="0.35">
      <c r="DK1439" t="e">
        <f>#REF!</f>
        <v>#REF!</v>
      </c>
      <c r="DL1439">
        <v>277749</v>
      </c>
      <c r="DO1439" t="e">
        <f>#REF!</f>
        <v>#REF!</v>
      </c>
      <c r="DP1439">
        <v>281989</v>
      </c>
    </row>
    <row r="1440" spans="115:120" x14ac:dyDescent="0.35">
      <c r="DK1440" t="e">
        <f>#REF!</f>
        <v>#REF!</v>
      </c>
      <c r="DL1440">
        <v>277750</v>
      </c>
      <c r="DO1440" t="e">
        <f>#REF!</f>
        <v>#REF!</v>
      </c>
      <c r="DP1440">
        <v>281990</v>
      </c>
    </row>
    <row r="1441" spans="115:120" x14ac:dyDescent="0.35">
      <c r="DK1441" t="e">
        <f>#REF!</f>
        <v>#REF!</v>
      </c>
      <c r="DL1441">
        <v>277751</v>
      </c>
      <c r="DO1441" t="e">
        <f>#REF!</f>
        <v>#REF!</v>
      </c>
      <c r="DP1441">
        <v>281991</v>
      </c>
    </row>
    <row r="1442" spans="115:120" x14ac:dyDescent="0.35">
      <c r="DK1442" t="e">
        <f>#REF!</f>
        <v>#REF!</v>
      </c>
      <c r="DL1442">
        <v>277752</v>
      </c>
      <c r="DO1442" t="e">
        <f>#REF!</f>
        <v>#REF!</v>
      </c>
      <c r="DP1442">
        <v>281992</v>
      </c>
    </row>
    <row r="1443" spans="115:120" x14ac:dyDescent="0.35">
      <c r="DK1443" t="e">
        <f>#REF!</f>
        <v>#REF!</v>
      </c>
      <c r="DL1443">
        <v>277753</v>
      </c>
      <c r="DO1443" t="e">
        <f>#REF!</f>
        <v>#REF!</v>
      </c>
      <c r="DP1443">
        <v>281993</v>
      </c>
    </row>
    <row r="1444" spans="115:120" x14ac:dyDescent="0.35">
      <c r="DK1444" t="e">
        <f>#REF!</f>
        <v>#REF!</v>
      </c>
      <c r="DL1444">
        <v>277754</v>
      </c>
      <c r="DO1444" t="e">
        <f>#REF!</f>
        <v>#REF!</v>
      </c>
      <c r="DP1444">
        <v>281994</v>
      </c>
    </row>
    <row r="1445" spans="115:120" x14ac:dyDescent="0.35">
      <c r="DK1445" t="e">
        <f>#REF!</f>
        <v>#REF!</v>
      </c>
      <c r="DL1445">
        <v>277755</v>
      </c>
      <c r="DO1445" t="e">
        <f>#REF!</f>
        <v>#REF!</v>
      </c>
      <c r="DP1445">
        <v>281995</v>
      </c>
    </row>
    <row r="1446" spans="115:120" x14ac:dyDescent="0.35">
      <c r="DK1446" t="e">
        <f>#REF!</f>
        <v>#REF!</v>
      </c>
      <c r="DL1446">
        <v>277756</v>
      </c>
      <c r="DO1446" t="e">
        <f>#REF!</f>
        <v>#REF!</v>
      </c>
      <c r="DP1446">
        <v>281996</v>
      </c>
    </row>
    <row r="1447" spans="115:120" x14ac:dyDescent="0.35">
      <c r="DK1447" t="e">
        <f>#REF!</f>
        <v>#REF!</v>
      </c>
      <c r="DL1447">
        <v>277757</v>
      </c>
      <c r="DO1447" t="e">
        <f>#REF!</f>
        <v>#REF!</v>
      </c>
      <c r="DP1447">
        <v>281997</v>
      </c>
    </row>
    <row r="1448" spans="115:120" x14ac:dyDescent="0.35">
      <c r="DK1448" t="e">
        <f>#REF!</f>
        <v>#REF!</v>
      </c>
      <c r="DL1448">
        <v>277758</v>
      </c>
      <c r="DO1448" t="e">
        <f>#REF!</f>
        <v>#REF!</v>
      </c>
      <c r="DP1448">
        <v>281998</v>
      </c>
    </row>
    <row r="1449" spans="115:120" x14ac:dyDescent="0.35">
      <c r="DK1449" t="e">
        <f>#REF!</f>
        <v>#REF!</v>
      </c>
      <c r="DL1449">
        <v>277759</v>
      </c>
      <c r="DO1449" t="e">
        <f>#REF!</f>
        <v>#REF!</v>
      </c>
      <c r="DP1449">
        <v>281999</v>
      </c>
    </row>
    <row r="1450" spans="115:120" x14ac:dyDescent="0.35">
      <c r="DK1450" t="e">
        <f>#REF!</f>
        <v>#REF!</v>
      </c>
      <c r="DL1450">
        <v>277760</v>
      </c>
      <c r="DO1450" t="e">
        <f>#REF!</f>
        <v>#REF!</v>
      </c>
      <c r="DP1450">
        <v>282000</v>
      </c>
    </row>
    <row r="1451" spans="115:120" x14ac:dyDescent="0.35">
      <c r="DK1451" t="e">
        <f>#REF!</f>
        <v>#REF!</v>
      </c>
      <c r="DL1451">
        <v>277761</v>
      </c>
      <c r="DO1451" t="e">
        <f>#REF!</f>
        <v>#REF!</v>
      </c>
      <c r="DP1451">
        <v>282001</v>
      </c>
    </row>
    <row r="1452" spans="115:120" x14ac:dyDescent="0.35">
      <c r="DK1452" t="e">
        <f>#REF!</f>
        <v>#REF!</v>
      </c>
      <c r="DL1452">
        <v>277762</v>
      </c>
      <c r="DO1452" t="e">
        <f>#REF!</f>
        <v>#REF!</v>
      </c>
      <c r="DP1452">
        <v>282002</v>
      </c>
    </row>
    <row r="1453" spans="115:120" x14ac:dyDescent="0.35">
      <c r="DK1453" t="e">
        <f>#REF!</f>
        <v>#REF!</v>
      </c>
      <c r="DL1453">
        <v>277763</v>
      </c>
      <c r="DO1453" t="e">
        <f>#REF!</f>
        <v>#REF!</v>
      </c>
      <c r="DP1453">
        <v>282003</v>
      </c>
    </row>
    <row r="1454" spans="115:120" x14ac:dyDescent="0.35">
      <c r="DK1454" t="e">
        <f>#REF!</f>
        <v>#REF!</v>
      </c>
      <c r="DL1454">
        <v>277764</v>
      </c>
      <c r="DO1454" t="e">
        <f>#REF!</f>
        <v>#REF!</v>
      </c>
      <c r="DP1454">
        <v>282004</v>
      </c>
    </row>
    <row r="1455" spans="115:120" x14ac:dyDescent="0.35">
      <c r="DK1455" t="e">
        <f>#REF!</f>
        <v>#REF!</v>
      </c>
      <c r="DL1455">
        <v>277765</v>
      </c>
      <c r="DO1455" t="e">
        <f>#REF!</f>
        <v>#REF!</v>
      </c>
      <c r="DP1455">
        <v>282005</v>
      </c>
    </row>
    <row r="1456" spans="115:120" x14ac:dyDescent="0.35">
      <c r="DK1456" t="e">
        <f>#REF!</f>
        <v>#REF!</v>
      </c>
      <c r="DL1456">
        <v>277766</v>
      </c>
      <c r="DO1456" t="e">
        <f>#REF!</f>
        <v>#REF!</v>
      </c>
      <c r="DP1456">
        <v>282006</v>
      </c>
    </row>
    <row r="1457" spans="115:120" x14ac:dyDescent="0.35">
      <c r="DK1457" t="e">
        <f>#REF!</f>
        <v>#REF!</v>
      </c>
      <c r="DL1457">
        <v>277767</v>
      </c>
      <c r="DO1457" t="e">
        <f>#REF!</f>
        <v>#REF!</v>
      </c>
      <c r="DP1457">
        <v>282007</v>
      </c>
    </row>
    <row r="1458" spans="115:120" x14ac:dyDescent="0.35">
      <c r="DK1458" t="e">
        <f>#REF!</f>
        <v>#REF!</v>
      </c>
      <c r="DL1458">
        <v>277768</v>
      </c>
      <c r="DO1458" t="e">
        <f>#REF!</f>
        <v>#REF!</v>
      </c>
      <c r="DP1458">
        <v>282008</v>
      </c>
    </row>
    <row r="1459" spans="115:120" x14ac:dyDescent="0.35">
      <c r="DK1459" t="e">
        <f>#REF!</f>
        <v>#REF!</v>
      </c>
      <c r="DL1459">
        <v>277769</v>
      </c>
      <c r="DO1459" t="e">
        <f>#REF!</f>
        <v>#REF!</v>
      </c>
      <c r="DP1459">
        <v>282009</v>
      </c>
    </row>
    <row r="1460" spans="115:120" x14ac:dyDescent="0.35">
      <c r="DK1460" t="e">
        <f>#REF!</f>
        <v>#REF!</v>
      </c>
      <c r="DL1460">
        <v>277770</v>
      </c>
      <c r="DO1460" t="e">
        <f>#REF!</f>
        <v>#REF!</v>
      </c>
      <c r="DP1460">
        <v>282010</v>
      </c>
    </row>
    <row r="1461" spans="115:120" x14ac:dyDescent="0.35">
      <c r="DK1461" t="e">
        <f>#REF!</f>
        <v>#REF!</v>
      </c>
      <c r="DL1461">
        <v>277771</v>
      </c>
      <c r="DO1461" t="e">
        <f>#REF!</f>
        <v>#REF!</v>
      </c>
      <c r="DP1461">
        <v>282011</v>
      </c>
    </row>
    <row r="1462" spans="115:120" x14ac:dyDescent="0.35">
      <c r="DK1462" t="e">
        <f>#REF!</f>
        <v>#REF!</v>
      </c>
      <c r="DL1462">
        <v>277772</v>
      </c>
      <c r="DO1462" t="e">
        <f>#REF!</f>
        <v>#REF!</v>
      </c>
      <c r="DP1462">
        <v>282012</v>
      </c>
    </row>
    <row r="1463" spans="115:120" x14ac:dyDescent="0.35">
      <c r="DK1463" t="e">
        <f>#REF!</f>
        <v>#REF!</v>
      </c>
      <c r="DL1463">
        <v>277773</v>
      </c>
      <c r="DO1463" t="e">
        <f>#REF!</f>
        <v>#REF!</v>
      </c>
      <c r="DP1463">
        <v>282013</v>
      </c>
    </row>
    <row r="1464" spans="115:120" x14ac:dyDescent="0.35">
      <c r="DK1464" t="e">
        <f>#REF!</f>
        <v>#REF!</v>
      </c>
      <c r="DL1464">
        <v>277774</v>
      </c>
      <c r="DO1464" t="e">
        <f>#REF!</f>
        <v>#REF!</v>
      </c>
      <c r="DP1464">
        <v>282014</v>
      </c>
    </row>
    <row r="1465" spans="115:120" x14ac:dyDescent="0.35">
      <c r="DK1465" t="e">
        <f>#REF!</f>
        <v>#REF!</v>
      </c>
      <c r="DL1465">
        <v>277775</v>
      </c>
      <c r="DO1465" t="e">
        <f>#REF!</f>
        <v>#REF!</v>
      </c>
      <c r="DP1465">
        <v>282015</v>
      </c>
    </row>
    <row r="1466" spans="115:120" x14ac:dyDescent="0.35">
      <c r="DK1466" t="e">
        <f>#REF!</f>
        <v>#REF!</v>
      </c>
      <c r="DL1466">
        <v>277776</v>
      </c>
      <c r="DO1466" t="e">
        <f>#REF!</f>
        <v>#REF!</v>
      </c>
      <c r="DP1466">
        <v>282016</v>
      </c>
    </row>
    <row r="1467" spans="115:120" x14ac:dyDescent="0.35">
      <c r="DK1467" t="e">
        <f>#REF!</f>
        <v>#REF!</v>
      </c>
      <c r="DL1467">
        <v>277777</v>
      </c>
      <c r="DO1467" t="e">
        <f>#REF!</f>
        <v>#REF!</v>
      </c>
      <c r="DP1467">
        <v>282017</v>
      </c>
    </row>
    <row r="1468" spans="115:120" x14ac:dyDescent="0.35">
      <c r="DK1468" t="e">
        <f>#REF!</f>
        <v>#REF!</v>
      </c>
      <c r="DL1468">
        <v>277778</v>
      </c>
      <c r="DO1468" t="e">
        <f>#REF!</f>
        <v>#REF!</v>
      </c>
      <c r="DP1468">
        <v>282018</v>
      </c>
    </row>
    <row r="1469" spans="115:120" x14ac:dyDescent="0.35">
      <c r="DK1469" t="e">
        <f>#REF!</f>
        <v>#REF!</v>
      </c>
      <c r="DL1469">
        <v>277779</v>
      </c>
      <c r="DO1469" t="e">
        <f>#REF!</f>
        <v>#REF!</v>
      </c>
      <c r="DP1469">
        <v>282019</v>
      </c>
    </row>
    <row r="1470" spans="115:120" x14ac:dyDescent="0.35">
      <c r="DK1470" t="e">
        <f>#REF!</f>
        <v>#REF!</v>
      </c>
      <c r="DL1470">
        <v>277780</v>
      </c>
      <c r="DO1470" t="e">
        <f>#REF!</f>
        <v>#REF!</v>
      </c>
      <c r="DP1470">
        <v>282020</v>
      </c>
    </row>
    <row r="1471" spans="115:120" x14ac:dyDescent="0.35">
      <c r="DK1471" t="e">
        <f>#REF!</f>
        <v>#REF!</v>
      </c>
      <c r="DL1471">
        <v>277781</v>
      </c>
      <c r="DO1471" t="e">
        <f>#REF!</f>
        <v>#REF!</v>
      </c>
      <c r="DP1471">
        <v>282021</v>
      </c>
    </row>
    <row r="1472" spans="115:120" x14ac:dyDescent="0.35">
      <c r="DK1472" t="e">
        <f>#REF!</f>
        <v>#REF!</v>
      </c>
      <c r="DL1472">
        <v>277782</v>
      </c>
      <c r="DO1472" t="e">
        <f>#REF!</f>
        <v>#REF!</v>
      </c>
      <c r="DP1472">
        <v>282022</v>
      </c>
    </row>
    <row r="1473" spans="115:120" x14ac:dyDescent="0.35">
      <c r="DK1473" t="e">
        <f>#REF!</f>
        <v>#REF!</v>
      </c>
      <c r="DL1473">
        <v>277783</v>
      </c>
      <c r="DO1473" t="e">
        <f>#REF!</f>
        <v>#REF!</v>
      </c>
      <c r="DP1473">
        <v>282023</v>
      </c>
    </row>
    <row r="1474" spans="115:120" x14ac:dyDescent="0.35">
      <c r="DK1474" t="e">
        <f>#REF!</f>
        <v>#REF!</v>
      </c>
      <c r="DL1474">
        <v>277784</v>
      </c>
      <c r="DO1474" t="e">
        <f>#REF!</f>
        <v>#REF!</v>
      </c>
      <c r="DP1474">
        <v>282024</v>
      </c>
    </row>
    <row r="1475" spans="115:120" x14ac:dyDescent="0.35">
      <c r="DK1475" t="e">
        <f>#REF!</f>
        <v>#REF!</v>
      </c>
      <c r="DL1475">
        <v>277785</v>
      </c>
      <c r="DO1475" t="e">
        <f>#REF!</f>
        <v>#REF!</v>
      </c>
      <c r="DP1475">
        <v>282025</v>
      </c>
    </row>
    <row r="1476" spans="115:120" x14ac:dyDescent="0.35">
      <c r="DK1476" t="e">
        <f>#REF!</f>
        <v>#REF!</v>
      </c>
      <c r="DL1476">
        <v>277786</v>
      </c>
      <c r="DO1476" t="e">
        <f>#REF!</f>
        <v>#REF!</v>
      </c>
      <c r="DP1476">
        <v>282026</v>
      </c>
    </row>
    <row r="1477" spans="115:120" x14ac:dyDescent="0.35">
      <c r="DK1477" t="e">
        <f>#REF!</f>
        <v>#REF!</v>
      </c>
      <c r="DL1477">
        <v>277787</v>
      </c>
      <c r="DO1477" t="e">
        <f>#REF!</f>
        <v>#REF!</v>
      </c>
      <c r="DP1477">
        <v>282027</v>
      </c>
    </row>
    <row r="1478" spans="115:120" x14ac:dyDescent="0.35">
      <c r="DK1478" t="e">
        <f>#REF!</f>
        <v>#REF!</v>
      </c>
      <c r="DL1478">
        <v>277788</v>
      </c>
      <c r="DO1478" t="e">
        <f>#REF!</f>
        <v>#REF!</v>
      </c>
      <c r="DP1478">
        <v>282028</v>
      </c>
    </row>
    <row r="1479" spans="115:120" x14ac:dyDescent="0.35">
      <c r="DK1479" t="e">
        <f>#REF!</f>
        <v>#REF!</v>
      </c>
      <c r="DL1479">
        <v>277789</v>
      </c>
      <c r="DO1479" t="e">
        <f>#REF!</f>
        <v>#REF!</v>
      </c>
      <c r="DP1479">
        <v>282029</v>
      </c>
    </row>
    <row r="1480" spans="115:120" x14ac:dyDescent="0.35">
      <c r="DK1480" t="e">
        <f>#REF!</f>
        <v>#REF!</v>
      </c>
      <c r="DL1480">
        <v>277790</v>
      </c>
      <c r="DO1480" t="e">
        <f>#REF!</f>
        <v>#REF!</v>
      </c>
      <c r="DP1480">
        <v>282030</v>
      </c>
    </row>
    <row r="1481" spans="115:120" x14ac:dyDescent="0.35">
      <c r="DK1481" t="e">
        <f>#REF!</f>
        <v>#REF!</v>
      </c>
      <c r="DL1481">
        <v>277791</v>
      </c>
      <c r="DO1481" t="e">
        <f>#REF!</f>
        <v>#REF!</v>
      </c>
      <c r="DP1481">
        <v>282031</v>
      </c>
    </row>
    <row r="1482" spans="115:120" x14ac:dyDescent="0.35">
      <c r="DK1482" t="e">
        <f>#REF!</f>
        <v>#REF!</v>
      </c>
      <c r="DL1482">
        <v>277792</v>
      </c>
      <c r="DO1482" t="e">
        <f>#REF!</f>
        <v>#REF!</v>
      </c>
      <c r="DP1482">
        <v>282032</v>
      </c>
    </row>
    <row r="1483" spans="115:120" x14ac:dyDescent="0.35">
      <c r="DK1483" t="e">
        <f>#REF!</f>
        <v>#REF!</v>
      </c>
      <c r="DL1483">
        <v>277793</v>
      </c>
      <c r="DO1483" t="e">
        <f>#REF!</f>
        <v>#REF!</v>
      </c>
      <c r="DP1483">
        <v>282033</v>
      </c>
    </row>
    <row r="1484" spans="115:120" x14ac:dyDescent="0.35">
      <c r="DK1484" t="e">
        <f>#REF!</f>
        <v>#REF!</v>
      </c>
      <c r="DL1484">
        <v>277794</v>
      </c>
      <c r="DO1484" t="e">
        <f>#REF!</f>
        <v>#REF!</v>
      </c>
      <c r="DP1484">
        <v>282034</v>
      </c>
    </row>
    <row r="1485" spans="115:120" x14ac:dyDescent="0.35">
      <c r="DK1485" t="e">
        <f>#REF!</f>
        <v>#REF!</v>
      </c>
      <c r="DL1485">
        <v>277795</v>
      </c>
      <c r="DO1485" t="e">
        <f>#REF!</f>
        <v>#REF!</v>
      </c>
      <c r="DP1485">
        <v>282035</v>
      </c>
    </row>
    <row r="1486" spans="115:120" x14ac:dyDescent="0.35">
      <c r="DK1486" t="e">
        <f>#REF!</f>
        <v>#REF!</v>
      </c>
      <c r="DL1486">
        <v>277796</v>
      </c>
      <c r="DO1486" t="e">
        <f>#REF!</f>
        <v>#REF!</v>
      </c>
      <c r="DP1486">
        <v>282036</v>
      </c>
    </row>
    <row r="1487" spans="115:120" x14ac:dyDescent="0.35">
      <c r="DK1487" t="e">
        <f>#REF!</f>
        <v>#REF!</v>
      </c>
      <c r="DL1487">
        <v>277797</v>
      </c>
      <c r="DO1487" t="e">
        <f>#REF!</f>
        <v>#REF!</v>
      </c>
      <c r="DP1487">
        <v>282037</v>
      </c>
    </row>
    <row r="1488" spans="115:120" x14ac:dyDescent="0.35">
      <c r="DK1488" t="e">
        <f>#REF!</f>
        <v>#REF!</v>
      </c>
      <c r="DL1488">
        <v>277798</v>
      </c>
      <c r="DO1488" t="e">
        <f>#REF!</f>
        <v>#REF!</v>
      </c>
      <c r="DP1488">
        <v>282038</v>
      </c>
    </row>
    <row r="1489" spans="115:120" x14ac:dyDescent="0.35">
      <c r="DK1489" t="e">
        <f>#REF!</f>
        <v>#REF!</v>
      </c>
      <c r="DL1489">
        <v>277799</v>
      </c>
      <c r="DO1489" t="e">
        <f>#REF!</f>
        <v>#REF!</v>
      </c>
      <c r="DP1489">
        <v>282039</v>
      </c>
    </row>
    <row r="1490" spans="115:120" x14ac:dyDescent="0.35">
      <c r="DK1490" t="e">
        <f>#REF!</f>
        <v>#REF!</v>
      </c>
      <c r="DL1490">
        <v>277800</v>
      </c>
      <c r="DO1490" t="e">
        <f>#REF!</f>
        <v>#REF!</v>
      </c>
      <c r="DP1490">
        <v>282040</v>
      </c>
    </row>
    <row r="1491" spans="115:120" x14ac:dyDescent="0.35">
      <c r="DK1491" t="e">
        <f>#REF!</f>
        <v>#REF!</v>
      </c>
      <c r="DL1491">
        <v>277801</v>
      </c>
      <c r="DO1491" t="e">
        <f>#REF!</f>
        <v>#REF!</v>
      </c>
      <c r="DP1491">
        <v>282041</v>
      </c>
    </row>
    <row r="1492" spans="115:120" x14ac:dyDescent="0.35">
      <c r="DK1492" t="e">
        <f>#REF!</f>
        <v>#REF!</v>
      </c>
      <c r="DL1492">
        <v>277802</v>
      </c>
      <c r="DO1492" t="e">
        <f>#REF!</f>
        <v>#REF!</v>
      </c>
      <c r="DP1492">
        <v>282042</v>
      </c>
    </row>
    <row r="1493" spans="115:120" x14ac:dyDescent="0.35">
      <c r="DK1493" t="e">
        <f>#REF!</f>
        <v>#REF!</v>
      </c>
      <c r="DL1493">
        <v>277803</v>
      </c>
      <c r="DO1493" t="e">
        <f>#REF!</f>
        <v>#REF!</v>
      </c>
      <c r="DP1493">
        <v>282043</v>
      </c>
    </row>
    <row r="1494" spans="115:120" x14ac:dyDescent="0.35">
      <c r="DK1494" t="e">
        <f>#REF!</f>
        <v>#REF!</v>
      </c>
      <c r="DL1494">
        <v>277804</v>
      </c>
      <c r="DO1494" t="e">
        <f>#REF!</f>
        <v>#REF!</v>
      </c>
      <c r="DP1494">
        <v>282044</v>
      </c>
    </row>
    <row r="1495" spans="115:120" x14ac:dyDescent="0.35">
      <c r="DK1495" t="e">
        <f>#REF!</f>
        <v>#REF!</v>
      </c>
      <c r="DL1495">
        <v>277805</v>
      </c>
      <c r="DO1495" t="e">
        <f>#REF!</f>
        <v>#REF!</v>
      </c>
      <c r="DP1495">
        <v>282045</v>
      </c>
    </row>
    <row r="1496" spans="115:120" x14ac:dyDescent="0.35">
      <c r="DK1496" t="e">
        <f>#REF!</f>
        <v>#REF!</v>
      </c>
      <c r="DL1496">
        <v>277806</v>
      </c>
      <c r="DO1496" t="e">
        <f>#REF!</f>
        <v>#REF!</v>
      </c>
      <c r="DP1496">
        <v>282046</v>
      </c>
    </row>
    <row r="1497" spans="115:120" x14ac:dyDescent="0.35">
      <c r="DK1497" t="e">
        <f>#REF!</f>
        <v>#REF!</v>
      </c>
      <c r="DL1497">
        <v>277807</v>
      </c>
      <c r="DO1497" t="e">
        <f>#REF!</f>
        <v>#REF!</v>
      </c>
      <c r="DP1497">
        <v>282047</v>
      </c>
    </row>
    <row r="1498" spans="115:120" x14ac:dyDescent="0.35">
      <c r="DK1498" t="e">
        <f>#REF!</f>
        <v>#REF!</v>
      </c>
      <c r="DL1498">
        <v>277808</v>
      </c>
      <c r="DO1498" t="e">
        <f>#REF!</f>
        <v>#REF!</v>
      </c>
      <c r="DP1498">
        <v>282048</v>
      </c>
    </row>
    <row r="1499" spans="115:120" x14ac:dyDescent="0.35">
      <c r="DK1499" t="e">
        <f>#REF!</f>
        <v>#REF!</v>
      </c>
      <c r="DL1499">
        <v>277809</v>
      </c>
      <c r="DO1499" t="e">
        <f>#REF!</f>
        <v>#REF!</v>
      </c>
      <c r="DP1499">
        <v>282049</v>
      </c>
    </row>
    <row r="1500" spans="115:120" x14ac:dyDescent="0.35">
      <c r="DK1500" t="e">
        <f>#REF!</f>
        <v>#REF!</v>
      </c>
      <c r="DL1500">
        <v>277810</v>
      </c>
      <c r="DO1500" t="e">
        <f>#REF!</f>
        <v>#REF!</v>
      </c>
      <c r="DP1500">
        <v>282050</v>
      </c>
    </row>
    <row r="1501" spans="115:120" x14ac:dyDescent="0.35">
      <c r="DK1501" t="e">
        <f>#REF!</f>
        <v>#REF!</v>
      </c>
      <c r="DL1501">
        <v>277811</v>
      </c>
      <c r="DO1501" t="e">
        <f>#REF!</f>
        <v>#REF!</v>
      </c>
      <c r="DP1501">
        <v>282051</v>
      </c>
    </row>
    <row r="1502" spans="115:120" x14ac:dyDescent="0.35">
      <c r="DK1502" t="e">
        <f>#REF!</f>
        <v>#REF!</v>
      </c>
      <c r="DL1502">
        <v>277812</v>
      </c>
      <c r="DO1502" t="e">
        <f>#REF!</f>
        <v>#REF!</v>
      </c>
      <c r="DP1502">
        <v>282052</v>
      </c>
    </row>
    <row r="1503" spans="115:120" x14ac:dyDescent="0.35">
      <c r="DK1503" t="e">
        <f>#REF!</f>
        <v>#REF!</v>
      </c>
      <c r="DL1503">
        <v>277813</v>
      </c>
      <c r="DO1503" t="e">
        <f>#REF!</f>
        <v>#REF!</v>
      </c>
      <c r="DP1503">
        <v>282053</v>
      </c>
    </row>
    <row r="1504" spans="115:120" x14ac:dyDescent="0.35">
      <c r="DK1504" t="e">
        <f>#REF!</f>
        <v>#REF!</v>
      </c>
      <c r="DL1504">
        <v>277814</v>
      </c>
      <c r="DO1504" t="e">
        <f>#REF!</f>
        <v>#REF!</v>
      </c>
      <c r="DP1504">
        <v>282054</v>
      </c>
    </row>
    <row r="1505" spans="115:120" x14ac:dyDescent="0.35">
      <c r="DK1505" t="e">
        <f>#REF!</f>
        <v>#REF!</v>
      </c>
      <c r="DL1505">
        <v>277815</v>
      </c>
      <c r="DO1505" t="e">
        <f>#REF!</f>
        <v>#REF!</v>
      </c>
      <c r="DP1505">
        <v>282055</v>
      </c>
    </row>
    <row r="1506" spans="115:120" x14ac:dyDescent="0.35">
      <c r="DK1506" t="e">
        <f>#REF!</f>
        <v>#REF!</v>
      </c>
      <c r="DL1506">
        <v>277816</v>
      </c>
      <c r="DO1506" t="e">
        <f>#REF!</f>
        <v>#REF!</v>
      </c>
      <c r="DP1506">
        <v>282056</v>
      </c>
    </row>
    <row r="1507" spans="115:120" x14ac:dyDescent="0.35">
      <c r="DK1507" t="e">
        <f>#REF!</f>
        <v>#REF!</v>
      </c>
      <c r="DL1507">
        <v>277817</v>
      </c>
      <c r="DO1507" t="e">
        <f>#REF!</f>
        <v>#REF!</v>
      </c>
      <c r="DP1507">
        <v>282057</v>
      </c>
    </row>
    <row r="1508" spans="115:120" x14ac:dyDescent="0.35">
      <c r="DK1508" t="e">
        <f>#REF!</f>
        <v>#REF!</v>
      </c>
      <c r="DL1508">
        <v>277818</v>
      </c>
      <c r="DO1508" t="e">
        <f>#REF!</f>
        <v>#REF!</v>
      </c>
      <c r="DP1508">
        <v>282058</v>
      </c>
    </row>
    <row r="1509" spans="115:120" x14ac:dyDescent="0.35">
      <c r="DK1509" t="e">
        <f>#REF!</f>
        <v>#REF!</v>
      </c>
      <c r="DL1509">
        <v>277819</v>
      </c>
      <c r="DO1509" t="e">
        <f>#REF!</f>
        <v>#REF!</v>
      </c>
      <c r="DP1509">
        <v>282059</v>
      </c>
    </row>
    <row r="1510" spans="115:120" x14ac:dyDescent="0.35">
      <c r="DK1510" t="e">
        <f>#REF!</f>
        <v>#REF!</v>
      </c>
      <c r="DL1510">
        <v>277820</v>
      </c>
      <c r="DO1510" t="e">
        <f>#REF!</f>
        <v>#REF!</v>
      </c>
      <c r="DP1510">
        <v>282060</v>
      </c>
    </row>
    <row r="1511" spans="115:120" x14ac:dyDescent="0.35">
      <c r="DK1511" t="e">
        <f>#REF!</f>
        <v>#REF!</v>
      </c>
      <c r="DL1511">
        <v>277821</v>
      </c>
      <c r="DO1511" t="e">
        <f>#REF!</f>
        <v>#REF!</v>
      </c>
      <c r="DP1511">
        <v>282061</v>
      </c>
    </row>
    <row r="1512" spans="115:120" x14ac:dyDescent="0.35">
      <c r="DK1512" t="e">
        <f>#REF!</f>
        <v>#REF!</v>
      </c>
      <c r="DL1512">
        <v>277822</v>
      </c>
      <c r="DO1512" t="e">
        <f>#REF!</f>
        <v>#REF!</v>
      </c>
      <c r="DP1512">
        <v>282062</v>
      </c>
    </row>
    <row r="1513" spans="115:120" x14ac:dyDescent="0.35">
      <c r="DK1513" t="e">
        <f>#REF!</f>
        <v>#REF!</v>
      </c>
      <c r="DL1513">
        <v>277823</v>
      </c>
      <c r="DO1513" t="e">
        <f>#REF!</f>
        <v>#REF!</v>
      </c>
      <c r="DP1513">
        <v>282063</v>
      </c>
    </row>
    <row r="1514" spans="115:120" x14ac:dyDescent="0.35">
      <c r="DK1514" t="e">
        <f>#REF!</f>
        <v>#REF!</v>
      </c>
      <c r="DL1514">
        <v>277824</v>
      </c>
      <c r="DO1514" t="e">
        <f>#REF!</f>
        <v>#REF!</v>
      </c>
      <c r="DP1514">
        <v>282064</v>
      </c>
    </row>
    <row r="1515" spans="115:120" x14ac:dyDescent="0.35">
      <c r="DK1515" t="e">
        <f>#REF!</f>
        <v>#REF!</v>
      </c>
      <c r="DL1515">
        <v>277825</v>
      </c>
      <c r="DO1515" t="e">
        <f>#REF!</f>
        <v>#REF!</v>
      </c>
      <c r="DP1515">
        <v>282065</v>
      </c>
    </row>
    <row r="1516" spans="115:120" x14ac:dyDescent="0.35">
      <c r="DK1516" t="e">
        <f>#REF!</f>
        <v>#REF!</v>
      </c>
      <c r="DL1516">
        <v>277826</v>
      </c>
      <c r="DO1516" t="e">
        <f>#REF!</f>
        <v>#REF!</v>
      </c>
      <c r="DP1516">
        <v>282066</v>
      </c>
    </row>
    <row r="1517" spans="115:120" x14ac:dyDescent="0.35">
      <c r="DK1517" t="e">
        <f>#REF!</f>
        <v>#REF!</v>
      </c>
      <c r="DL1517">
        <v>277827</v>
      </c>
      <c r="DO1517" t="e">
        <f>#REF!</f>
        <v>#REF!</v>
      </c>
      <c r="DP1517">
        <v>282067</v>
      </c>
    </row>
    <row r="1518" spans="115:120" x14ac:dyDescent="0.35">
      <c r="DK1518" t="e">
        <f>#REF!</f>
        <v>#REF!</v>
      </c>
      <c r="DL1518">
        <v>277828</v>
      </c>
      <c r="DO1518" t="e">
        <f>#REF!</f>
        <v>#REF!</v>
      </c>
      <c r="DP1518">
        <v>282068</v>
      </c>
    </row>
    <row r="1519" spans="115:120" x14ac:dyDescent="0.35">
      <c r="DK1519" t="e">
        <f>#REF!</f>
        <v>#REF!</v>
      </c>
      <c r="DL1519">
        <v>277829</v>
      </c>
      <c r="DO1519" t="e">
        <f>#REF!</f>
        <v>#REF!</v>
      </c>
      <c r="DP1519">
        <v>282069</v>
      </c>
    </row>
    <row r="1520" spans="115:120" x14ac:dyDescent="0.35">
      <c r="DK1520" t="e">
        <f>#REF!</f>
        <v>#REF!</v>
      </c>
      <c r="DL1520">
        <v>277830</v>
      </c>
      <c r="DO1520" t="e">
        <f>#REF!</f>
        <v>#REF!</v>
      </c>
      <c r="DP1520">
        <v>282070</v>
      </c>
    </row>
    <row r="1521" spans="115:120" x14ac:dyDescent="0.35">
      <c r="DK1521" t="e">
        <f>#REF!</f>
        <v>#REF!</v>
      </c>
      <c r="DL1521">
        <v>277831</v>
      </c>
      <c r="DO1521" t="e">
        <f>#REF!</f>
        <v>#REF!</v>
      </c>
      <c r="DP1521">
        <v>282071</v>
      </c>
    </row>
    <row r="1522" spans="115:120" x14ac:dyDescent="0.35">
      <c r="DK1522" t="e">
        <f>#REF!</f>
        <v>#REF!</v>
      </c>
      <c r="DL1522">
        <v>277832</v>
      </c>
      <c r="DO1522" t="e">
        <f>#REF!</f>
        <v>#REF!</v>
      </c>
      <c r="DP1522">
        <v>282072</v>
      </c>
    </row>
    <row r="1523" spans="115:120" x14ac:dyDescent="0.35">
      <c r="DK1523" t="e">
        <f>#REF!</f>
        <v>#REF!</v>
      </c>
      <c r="DL1523">
        <v>277833</v>
      </c>
      <c r="DO1523" t="e">
        <f>#REF!</f>
        <v>#REF!</v>
      </c>
      <c r="DP1523">
        <v>282073</v>
      </c>
    </row>
    <row r="1524" spans="115:120" x14ac:dyDescent="0.35">
      <c r="DK1524" t="e">
        <f>#REF!</f>
        <v>#REF!</v>
      </c>
      <c r="DL1524">
        <v>277834</v>
      </c>
      <c r="DO1524" t="e">
        <f>#REF!</f>
        <v>#REF!</v>
      </c>
      <c r="DP1524">
        <v>282074</v>
      </c>
    </row>
    <row r="1525" spans="115:120" x14ac:dyDescent="0.35">
      <c r="DK1525" t="e">
        <f>#REF!</f>
        <v>#REF!</v>
      </c>
      <c r="DL1525">
        <v>277835</v>
      </c>
      <c r="DO1525" t="e">
        <f>#REF!</f>
        <v>#REF!</v>
      </c>
      <c r="DP1525">
        <v>282075</v>
      </c>
    </row>
    <row r="1526" spans="115:120" x14ac:dyDescent="0.35">
      <c r="DK1526" t="e">
        <f>#REF!</f>
        <v>#REF!</v>
      </c>
      <c r="DL1526">
        <v>277836</v>
      </c>
      <c r="DO1526" t="e">
        <f>#REF!</f>
        <v>#REF!</v>
      </c>
      <c r="DP1526">
        <v>282076</v>
      </c>
    </row>
    <row r="1527" spans="115:120" x14ac:dyDescent="0.35">
      <c r="DK1527" t="e">
        <f>#REF!</f>
        <v>#REF!</v>
      </c>
      <c r="DL1527">
        <v>277837</v>
      </c>
      <c r="DO1527" t="e">
        <f>#REF!</f>
        <v>#REF!</v>
      </c>
      <c r="DP1527">
        <v>282077</v>
      </c>
    </row>
    <row r="1528" spans="115:120" x14ac:dyDescent="0.35">
      <c r="DK1528" t="e">
        <f>#REF!</f>
        <v>#REF!</v>
      </c>
      <c r="DL1528">
        <v>277838</v>
      </c>
      <c r="DO1528" t="e">
        <f>#REF!</f>
        <v>#REF!</v>
      </c>
      <c r="DP1528">
        <v>282078</v>
      </c>
    </row>
    <row r="1529" spans="115:120" x14ac:dyDescent="0.35">
      <c r="DK1529" t="e">
        <f>#REF!</f>
        <v>#REF!</v>
      </c>
      <c r="DL1529">
        <v>277839</v>
      </c>
      <c r="DO1529" t="e">
        <f>#REF!</f>
        <v>#REF!</v>
      </c>
      <c r="DP1529">
        <v>282079</v>
      </c>
    </row>
    <row r="1530" spans="115:120" x14ac:dyDescent="0.35">
      <c r="DK1530" t="e">
        <f>#REF!</f>
        <v>#REF!</v>
      </c>
      <c r="DL1530">
        <v>277840</v>
      </c>
      <c r="DO1530" t="e">
        <f>#REF!</f>
        <v>#REF!</v>
      </c>
      <c r="DP1530">
        <v>282080</v>
      </c>
    </row>
    <row r="1531" spans="115:120" x14ac:dyDescent="0.35">
      <c r="DK1531" t="e">
        <f>#REF!</f>
        <v>#REF!</v>
      </c>
      <c r="DL1531">
        <v>277841</v>
      </c>
      <c r="DO1531" t="e">
        <f>#REF!</f>
        <v>#REF!</v>
      </c>
      <c r="DP1531">
        <v>282081</v>
      </c>
    </row>
    <row r="1532" spans="115:120" x14ac:dyDescent="0.35">
      <c r="DK1532" t="e">
        <f>#REF!</f>
        <v>#REF!</v>
      </c>
      <c r="DL1532">
        <v>277842</v>
      </c>
      <c r="DO1532" t="e">
        <f>#REF!</f>
        <v>#REF!</v>
      </c>
      <c r="DP1532">
        <v>282082</v>
      </c>
    </row>
    <row r="1533" spans="115:120" x14ac:dyDescent="0.35">
      <c r="DK1533" t="e">
        <f>#REF!</f>
        <v>#REF!</v>
      </c>
      <c r="DL1533">
        <v>277843</v>
      </c>
      <c r="DO1533" t="e">
        <f>#REF!</f>
        <v>#REF!</v>
      </c>
      <c r="DP1533">
        <v>282083</v>
      </c>
    </row>
    <row r="1534" spans="115:120" x14ac:dyDescent="0.35">
      <c r="DK1534" t="e">
        <f>#REF!</f>
        <v>#REF!</v>
      </c>
      <c r="DL1534">
        <v>277844</v>
      </c>
      <c r="DO1534" t="e">
        <f>#REF!</f>
        <v>#REF!</v>
      </c>
      <c r="DP1534">
        <v>282084</v>
      </c>
    </row>
    <row r="1535" spans="115:120" x14ac:dyDescent="0.35">
      <c r="DK1535" t="e">
        <f>#REF!</f>
        <v>#REF!</v>
      </c>
      <c r="DL1535">
        <v>277845</v>
      </c>
      <c r="DO1535" t="e">
        <f>#REF!</f>
        <v>#REF!</v>
      </c>
      <c r="DP1535">
        <v>282085</v>
      </c>
    </row>
    <row r="1536" spans="115:120" x14ac:dyDescent="0.35">
      <c r="DK1536" t="e">
        <f>#REF!</f>
        <v>#REF!</v>
      </c>
      <c r="DL1536">
        <v>277846</v>
      </c>
      <c r="DO1536" t="e">
        <f>#REF!</f>
        <v>#REF!</v>
      </c>
      <c r="DP1536">
        <v>282086</v>
      </c>
    </row>
    <row r="1537" spans="115:120" x14ac:dyDescent="0.35">
      <c r="DK1537" t="e">
        <f>#REF!</f>
        <v>#REF!</v>
      </c>
      <c r="DL1537">
        <v>277847</v>
      </c>
      <c r="DO1537" t="e">
        <f>#REF!</f>
        <v>#REF!</v>
      </c>
      <c r="DP1537">
        <v>282087</v>
      </c>
    </row>
    <row r="1538" spans="115:120" x14ac:dyDescent="0.35">
      <c r="DK1538" t="e">
        <f>#REF!</f>
        <v>#REF!</v>
      </c>
      <c r="DL1538">
        <v>277848</v>
      </c>
      <c r="DO1538" t="e">
        <f>#REF!</f>
        <v>#REF!</v>
      </c>
      <c r="DP1538">
        <v>282088</v>
      </c>
    </row>
    <row r="1539" spans="115:120" x14ac:dyDescent="0.35">
      <c r="DK1539" t="e">
        <f>#REF!</f>
        <v>#REF!</v>
      </c>
      <c r="DL1539">
        <v>277849</v>
      </c>
      <c r="DO1539" t="e">
        <f>#REF!</f>
        <v>#REF!</v>
      </c>
      <c r="DP1539">
        <v>282089</v>
      </c>
    </row>
    <row r="1540" spans="115:120" x14ac:dyDescent="0.35">
      <c r="DK1540" t="e">
        <f>#REF!</f>
        <v>#REF!</v>
      </c>
      <c r="DL1540">
        <v>277850</v>
      </c>
      <c r="DO1540" t="e">
        <f>#REF!</f>
        <v>#REF!</v>
      </c>
      <c r="DP1540">
        <v>282090</v>
      </c>
    </row>
    <row r="1541" spans="115:120" x14ac:dyDescent="0.35">
      <c r="DK1541" t="e">
        <f>#REF!</f>
        <v>#REF!</v>
      </c>
      <c r="DL1541">
        <v>277851</v>
      </c>
      <c r="DO1541" t="e">
        <f>#REF!</f>
        <v>#REF!</v>
      </c>
      <c r="DP1541">
        <v>282091</v>
      </c>
    </row>
    <row r="1542" spans="115:120" x14ac:dyDescent="0.35">
      <c r="DK1542" t="e">
        <f>#REF!</f>
        <v>#REF!</v>
      </c>
      <c r="DL1542">
        <v>277852</v>
      </c>
      <c r="DO1542" t="e">
        <f>#REF!</f>
        <v>#REF!</v>
      </c>
      <c r="DP1542">
        <v>282092</v>
      </c>
    </row>
    <row r="1543" spans="115:120" x14ac:dyDescent="0.35">
      <c r="DK1543" t="e">
        <f>#REF!</f>
        <v>#REF!</v>
      </c>
      <c r="DL1543">
        <v>277853</v>
      </c>
      <c r="DO1543" t="e">
        <f>#REF!</f>
        <v>#REF!</v>
      </c>
      <c r="DP1543">
        <v>282093</v>
      </c>
    </row>
    <row r="1544" spans="115:120" x14ac:dyDescent="0.35">
      <c r="DK1544" t="e">
        <f>#REF!</f>
        <v>#REF!</v>
      </c>
      <c r="DL1544">
        <v>277854</v>
      </c>
      <c r="DO1544" t="e">
        <f>#REF!</f>
        <v>#REF!</v>
      </c>
      <c r="DP1544">
        <v>282094</v>
      </c>
    </row>
    <row r="1545" spans="115:120" x14ac:dyDescent="0.35">
      <c r="DK1545" t="e">
        <f>#REF!</f>
        <v>#REF!</v>
      </c>
      <c r="DL1545">
        <v>277855</v>
      </c>
      <c r="DO1545" t="e">
        <f>#REF!</f>
        <v>#REF!</v>
      </c>
      <c r="DP1545">
        <v>282095</v>
      </c>
    </row>
    <row r="1546" spans="115:120" x14ac:dyDescent="0.35">
      <c r="DK1546" t="e">
        <f>#REF!</f>
        <v>#REF!</v>
      </c>
      <c r="DL1546">
        <v>277856</v>
      </c>
      <c r="DO1546" t="e">
        <f>#REF!</f>
        <v>#REF!</v>
      </c>
      <c r="DP1546">
        <v>282096</v>
      </c>
    </row>
    <row r="1547" spans="115:120" x14ac:dyDescent="0.35">
      <c r="DK1547" t="e">
        <f>#REF!</f>
        <v>#REF!</v>
      </c>
      <c r="DL1547">
        <v>277857</v>
      </c>
      <c r="DO1547" t="e">
        <f>#REF!</f>
        <v>#REF!</v>
      </c>
      <c r="DP1547">
        <v>282097</v>
      </c>
    </row>
    <row r="1548" spans="115:120" x14ac:dyDescent="0.35">
      <c r="DK1548" t="e">
        <f>#REF!</f>
        <v>#REF!</v>
      </c>
      <c r="DL1548">
        <v>277858</v>
      </c>
      <c r="DO1548" t="e">
        <f>#REF!</f>
        <v>#REF!</v>
      </c>
      <c r="DP1548">
        <v>282098</v>
      </c>
    </row>
    <row r="1549" spans="115:120" x14ac:dyDescent="0.35">
      <c r="DK1549" t="e">
        <f>#REF!</f>
        <v>#REF!</v>
      </c>
      <c r="DL1549">
        <v>277859</v>
      </c>
      <c r="DO1549" t="e">
        <f>#REF!</f>
        <v>#REF!</v>
      </c>
      <c r="DP1549">
        <v>282099</v>
      </c>
    </row>
    <row r="1550" spans="115:120" x14ac:dyDescent="0.35">
      <c r="DK1550" t="e">
        <f>#REF!</f>
        <v>#REF!</v>
      </c>
      <c r="DL1550">
        <v>277860</v>
      </c>
      <c r="DO1550" t="e">
        <f>#REF!</f>
        <v>#REF!</v>
      </c>
      <c r="DP1550">
        <v>282100</v>
      </c>
    </row>
    <row r="1551" spans="115:120" x14ac:dyDescent="0.35">
      <c r="DK1551" t="e">
        <f>#REF!</f>
        <v>#REF!</v>
      </c>
      <c r="DL1551">
        <v>277861</v>
      </c>
      <c r="DO1551" t="e">
        <f>#REF!</f>
        <v>#REF!</v>
      </c>
      <c r="DP1551">
        <v>282101</v>
      </c>
    </row>
    <row r="1552" spans="115:120" x14ac:dyDescent="0.35">
      <c r="DK1552" t="e">
        <f>#REF!</f>
        <v>#REF!</v>
      </c>
      <c r="DL1552">
        <v>277862</v>
      </c>
      <c r="DO1552" t="e">
        <f>#REF!</f>
        <v>#REF!</v>
      </c>
      <c r="DP1552">
        <v>282102</v>
      </c>
    </row>
    <row r="1553" spans="115:120" x14ac:dyDescent="0.35">
      <c r="DK1553" t="e">
        <f>#REF!</f>
        <v>#REF!</v>
      </c>
      <c r="DL1553">
        <v>277863</v>
      </c>
      <c r="DO1553" t="e">
        <f>#REF!</f>
        <v>#REF!</v>
      </c>
      <c r="DP1553">
        <v>282103</v>
      </c>
    </row>
    <row r="1554" spans="115:120" x14ac:dyDescent="0.35">
      <c r="DK1554" t="e">
        <f>#REF!</f>
        <v>#REF!</v>
      </c>
      <c r="DL1554">
        <v>277864</v>
      </c>
      <c r="DO1554" t="e">
        <f>#REF!</f>
        <v>#REF!</v>
      </c>
      <c r="DP1554">
        <v>282104</v>
      </c>
    </row>
    <row r="1555" spans="115:120" x14ac:dyDescent="0.35">
      <c r="DK1555" t="e">
        <f>#REF!</f>
        <v>#REF!</v>
      </c>
      <c r="DL1555">
        <v>277865</v>
      </c>
      <c r="DO1555" t="e">
        <f>#REF!</f>
        <v>#REF!</v>
      </c>
      <c r="DP1555">
        <v>282105</v>
      </c>
    </row>
    <row r="1556" spans="115:120" x14ac:dyDescent="0.35">
      <c r="DK1556" t="e">
        <f>#REF!</f>
        <v>#REF!</v>
      </c>
      <c r="DL1556">
        <v>277866</v>
      </c>
      <c r="DO1556" t="e">
        <f>#REF!</f>
        <v>#REF!</v>
      </c>
      <c r="DP1556">
        <v>282106</v>
      </c>
    </row>
    <row r="1557" spans="115:120" x14ac:dyDescent="0.35">
      <c r="DK1557" t="e">
        <f>#REF!</f>
        <v>#REF!</v>
      </c>
      <c r="DL1557">
        <v>277867</v>
      </c>
      <c r="DO1557" t="e">
        <f>#REF!</f>
        <v>#REF!</v>
      </c>
      <c r="DP1557">
        <v>282107</v>
      </c>
    </row>
    <row r="1558" spans="115:120" x14ac:dyDescent="0.35">
      <c r="DK1558" t="e">
        <f>#REF!</f>
        <v>#REF!</v>
      </c>
      <c r="DL1558">
        <v>277868</v>
      </c>
      <c r="DO1558" t="e">
        <f>#REF!</f>
        <v>#REF!</v>
      </c>
      <c r="DP1558">
        <v>282108</v>
      </c>
    </row>
    <row r="1559" spans="115:120" x14ac:dyDescent="0.35">
      <c r="DK1559" t="e">
        <f>#REF!</f>
        <v>#REF!</v>
      </c>
      <c r="DL1559">
        <v>277869</v>
      </c>
      <c r="DO1559" t="e">
        <f>#REF!</f>
        <v>#REF!</v>
      </c>
      <c r="DP1559">
        <v>282109</v>
      </c>
    </row>
    <row r="1560" spans="115:120" x14ac:dyDescent="0.35">
      <c r="DK1560" t="e">
        <f>#REF!</f>
        <v>#REF!</v>
      </c>
      <c r="DL1560">
        <v>277870</v>
      </c>
      <c r="DO1560" t="e">
        <f>#REF!</f>
        <v>#REF!</v>
      </c>
      <c r="DP1560">
        <v>282110</v>
      </c>
    </row>
    <row r="1561" spans="115:120" x14ac:dyDescent="0.35">
      <c r="DK1561" t="e">
        <f>#REF!</f>
        <v>#REF!</v>
      </c>
      <c r="DL1561">
        <v>277871</v>
      </c>
      <c r="DO1561" t="e">
        <f>#REF!</f>
        <v>#REF!</v>
      </c>
      <c r="DP1561">
        <v>282111</v>
      </c>
    </row>
    <row r="1562" spans="115:120" x14ac:dyDescent="0.35">
      <c r="DK1562" t="e">
        <f>#REF!</f>
        <v>#REF!</v>
      </c>
      <c r="DL1562">
        <v>277872</v>
      </c>
      <c r="DO1562" t="e">
        <f>#REF!</f>
        <v>#REF!</v>
      </c>
      <c r="DP1562">
        <v>282112</v>
      </c>
    </row>
    <row r="1563" spans="115:120" x14ac:dyDescent="0.35">
      <c r="DK1563" t="e">
        <f>#REF!</f>
        <v>#REF!</v>
      </c>
      <c r="DL1563">
        <v>277873</v>
      </c>
      <c r="DO1563" t="e">
        <f>#REF!</f>
        <v>#REF!</v>
      </c>
      <c r="DP1563">
        <v>282113</v>
      </c>
    </row>
    <row r="1564" spans="115:120" x14ac:dyDescent="0.35">
      <c r="DK1564" t="e">
        <f>#REF!</f>
        <v>#REF!</v>
      </c>
      <c r="DL1564">
        <v>277874</v>
      </c>
      <c r="DO1564" t="e">
        <f>#REF!</f>
        <v>#REF!</v>
      </c>
      <c r="DP1564">
        <v>282114</v>
      </c>
    </row>
    <row r="1565" spans="115:120" x14ac:dyDescent="0.35">
      <c r="DK1565" t="e">
        <f>#REF!</f>
        <v>#REF!</v>
      </c>
      <c r="DL1565">
        <v>277875</v>
      </c>
      <c r="DO1565" t="e">
        <f>#REF!</f>
        <v>#REF!</v>
      </c>
      <c r="DP1565">
        <v>282115</v>
      </c>
    </row>
    <row r="1566" spans="115:120" x14ac:dyDescent="0.35">
      <c r="DK1566" t="e">
        <f>#REF!</f>
        <v>#REF!</v>
      </c>
      <c r="DL1566">
        <v>277876</v>
      </c>
      <c r="DO1566" t="e">
        <f>#REF!</f>
        <v>#REF!</v>
      </c>
      <c r="DP1566">
        <v>282116</v>
      </c>
    </row>
    <row r="1567" spans="115:120" x14ac:dyDescent="0.35">
      <c r="DK1567" t="e">
        <f>#REF!</f>
        <v>#REF!</v>
      </c>
      <c r="DL1567">
        <v>277877</v>
      </c>
      <c r="DO1567" t="e">
        <f>#REF!</f>
        <v>#REF!</v>
      </c>
      <c r="DP1567">
        <v>282117</v>
      </c>
    </row>
    <row r="1568" spans="115:120" x14ac:dyDescent="0.35">
      <c r="DK1568" t="e">
        <f>#REF!</f>
        <v>#REF!</v>
      </c>
      <c r="DL1568">
        <v>277878</v>
      </c>
      <c r="DO1568" t="e">
        <f>#REF!</f>
        <v>#REF!</v>
      </c>
      <c r="DP1568">
        <v>282118</v>
      </c>
    </row>
    <row r="1569" spans="115:120" x14ac:dyDescent="0.35">
      <c r="DK1569" t="e">
        <f>#REF!</f>
        <v>#REF!</v>
      </c>
      <c r="DL1569">
        <v>277879</v>
      </c>
      <c r="DO1569" t="e">
        <f>#REF!</f>
        <v>#REF!</v>
      </c>
      <c r="DP1569">
        <v>282119</v>
      </c>
    </row>
    <row r="1570" spans="115:120" x14ac:dyDescent="0.35">
      <c r="DK1570" t="e">
        <f>#REF!</f>
        <v>#REF!</v>
      </c>
      <c r="DL1570">
        <v>277880</v>
      </c>
      <c r="DO1570" t="e">
        <f>#REF!</f>
        <v>#REF!</v>
      </c>
      <c r="DP1570">
        <v>282120</v>
      </c>
    </row>
    <row r="1571" spans="115:120" x14ac:dyDescent="0.35">
      <c r="DK1571" t="e">
        <f>#REF!</f>
        <v>#REF!</v>
      </c>
      <c r="DL1571">
        <v>277881</v>
      </c>
      <c r="DO1571" t="e">
        <f>#REF!</f>
        <v>#REF!</v>
      </c>
      <c r="DP1571">
        <v>282121</v>
      </c>
    </row>
    <row r="1572" spans="115:120" x14ac:dyDescent="0.35">
      <c r="DK1572" t="e">
        <f>#REF!</f>
        <v>#REF!</v>
      </c>
      <c r="DL1572">
        <v>277882</v>
      </c>
      <c r="DO1572" t="e">
        <f>#REF!</f>
        <v>#REF!</v>
      </c>
      <c r="DP1572">
        <v>282122</v>
      </c>
    </row>
    <row r="1573" spans="115:120" x14ac:dyDescent="0.35">
      <c r="DK1573" t="e">
        <f>#REF!</f>
        <v>#REF!</v>
      </c>
      <c r="DL1573">
        <v>277883</v>
      </c>
      <c r="DO1573" t="e">
        <f>#REF!</f>
        <v>#REF!</v>
      </c>
      <c r="DP1573">
        <v>282123</v>
      </c>
    </row>
    <row r="1574" spans="115:120" x14ac:dyDescent="0.35">
      <c r="DK1574" t="e">
        <f>#REF!</f>
        <v>#REF!</v>
      </c>
      <c r="DL1574">
        <v>277884</v>
      </c>
      <c r="DO1574" t="e">
        <f>#REF!</f>
        <v>#REF!</v>
      </c>
      <c r="DP1574">
        <v>282124</v>
      </c>
    </row>
    <row r="1575" spans="115:120" x14ac:dyDescent="0.35">
      <c r="DK1575" t="e">
        <f>#REF!</f>
        <v>#REF!</v>
      </c>
      <c r="DL1575">
        <v>277885</v>
      </c>
      <c r="DO1575" t="e">
        <f>#REF!</f>
        <v>#REF!</v>
      </c>
      <c r="DP1575">
        <v>282125</v>
      </c>
    </row>
    <row r="1576" spans="115:120" x14ac:dyDescent="0.35">
      <c r="DK1576" t="e">
        <f>#REF!</f>
        <v>#REF!</v>
      </c>
      <c r="DL1576">
        <v>277886</v>
      </c>
      <c r="DO1576" t="e">
        <f>#REF!</f>
        <v>#REF!</v>
      </c>
      <c r="DP1576">
        <v>282126</v>
      </c>
    </row>
    <row r="1577" spans="115:120" x14ac:dyDescent="0.35">
      <c r="DK1577" t="e">
        <f>#REF!</f>
        <v>#REF!</v>
      </c>
      <c r="DL1577">
        <v>277887</v>
      </c>
      <c r="DO1577" t="e">
        <f>#REF!</f>
        <v>#REF!</v>
      </c>
      <c r="DP1577">
        <v>282127</v>
      </c>
    </row>
    <row r="1578" spans="115:120" x14ac:dyDescent="0.35">
      <c r="DK1578" t="e">
        <f>#REF!</f>
        <v>#REF!</v>
      </c>
      <c r="DL1578">
        <v>277888</v>
      </c>
      <c r="DO1578" t="e">
        <f>#REF!</f>
        <v>#REF!</v>
      </c>
      <c r="DP1578">
        <v>282128</v>
      </c>
    </row>
    <row r="1579" spans="115:120" x14ac:dyDescent="0.35">
      <c r="DK1579" t="e">
        <f>#REF!</f>
        <v>#REF!</v>
      </c>
      <c r="DL1579">
        <v>277889</v>
      </c>
      <c r="DO1579" t="e">
        <f>#REF!</f>
        <v>#REF!</v>
      </c>
      <c r="DP1579">
        <v>282129</v>
      </c>
    </row>
    <row r="1580" spans="115:120" x14ac:dyDescent="0.35">
      <c r="DK1580" t="e">
        <f>#REF!</f>
        <v>#REF!</v>
      </c>
      <c r="DL1580">
        <v>277890</v>
      </c>
      <c r="DO1580" t="e">
        <f>#REF!</f>
        <v>#REF!</v>
      </c>
      <c r="DP1580">
        <v>282130</v>
      </c>
    </row>
    <row r="1581" spans="115:120" x14ac:dyDescent="0.35">
      <c r="DK1581" t="e">
        <f>#REF!</f>
        <v>#REF!</v>
      </c>
      <c r="DL1581">
        <v>277891</v>
      </c>
      <c r="DO1581" t="e">
        <f>#REF!</f>
        <v>#REF!</v>
      </c>
      <c r="DP1581">
        <v>282131</v>
      </c>
    </row>
    <row r="1582" spans="115:120" x14ac:dyDescent="0.35">
      <c r="DK1582" t="e">
        <f>#REF!</f>
        <v>#REF!</v>
      </c>
      <c r="DL1582">
        <v>277892</v>
      </c>
      <c r="DO1582" t="e">
        <f>#REF!</f>
        <v>#REF!</v>
      </c>
      <c r="DP1582">
        <v>282132</v>
      </c>
    </row>
    <row r="1583" spans="115:120" x14ac:dyDescent="0.35">
      <c r="DK1583" t="e">
        <f>#REF!</f>
        <v>#REF!</v>
      </c>
      <c r="DL1583">
        <v>277893</v>
      </c>
      <c r="DO1583" t="e">
        <f>#REF!</f>
        <v>#REF!</v>
      </c>
      <c r="DP1583">
        <v>282133</v>
      </c>
    </row>
    <row r="1584" spans="115:120" x14ac:dyDescent="0.35">
      <c r="DK1584" t="e">
        <f>#REF!</f>
        <v>#REF!</v>
      </c>
      <c r="DL1584">
        <v>277894</v>
      </c>
      <c r="DO1584" t="e">
        <f>#REF!</f>
        <v>#REF!</v>
      </c>
      <c r="DP1584">
        <v>282134</v>
      </c>
    </row>
    <row r="1585" spans="115:120" x14ac:dyDescent="0.35">
      <c r="DK1585" t="e">
        <f>#REF!</f>
        <v>#REF!</v>
      </c>
      <c r="DL1585">
        <v>277895</v>
      </c>
      <c r="DO1585" t="e">
        <f>#REF!</f>
        <v>#REF!</v>
      </c>
      <c r="DP1585">
        <v>282135</v>
      </c>
    </row>
    <row r="1586" spans="115:120" x14ac:dyDescent="0.35">
      <c r="DK1586" t="e">
        <f>#REF!</f>
        <v>#REF!</v>
      </c>
      <c r="DL1586">
        <v>277896</v>
      </c>
      <c r="DO1586" t="e">
        <f>#REF!</f>
        <v>#REF!</v>
      </c>
      <c r="DP1586">
        <v>282136</v>
      </c>
    </row>
    <row r="1587" spans="115:120" x14ac:dyDescent="0.35">
      <c r="DK1587" t="e">
        <f>#REF!</f>
        <v>#REF!</v>
      </c>
      <c r="DL1587">
        <v>277897</v>
      </c>
      <c r="DO1587" t="e">
        <f>#REF!</f>
        <v>#REF!</v>
      </c>
      <c r="DP1587">
        <v>282137</v>
      </c>
    </row>
    <row r="1588" spans="115:120" x14ac:dyDescent="0.35">
      <c r="DK1588" t="e">
        <f>#REF!</f>
        <v>#REF!</v>
      </c>
      <c r="DL1588">
        <v>277898</v>
      </c>
      <c r="DO1588" t="e">
        <f>#REF!</f>
        <v>#REF!</v>
      </c>
      <c r="DP1588">
        <v>282138</v>
      </c>
    </row>
    <row r="1589" spans="115:120" x14ac:dyDescent="0.35">
      <c r="DK1589" t="e">
        <f>#REF!</f>
        <v>#REF!</v>
      </c>
      <c r="DL1589">
        <v>277899</v>
      </c>
      <c r="DO1589" t="e">
        <f>#REF!</f>
        <v>#REF!</v>
      </c>
      <c r="DP1589">
        <v>282139</v>
      </c>
    </row>
    <row r="1590" spans="115:120" x14ac:dyDescent="0.35">
      <c r="DK1590" t="e">
        <f>#REF!</f>
        <v>#REF!</v>
      </c>
      <c r="DL1590">
        <v>277900</v>
      </c>
      <c r="DO1590" t="e">
        <f>#REF!</f>
        <v>#REF!</v>
      </c>
      <c r="DP1590">
        <v>282140</v>
      </c>
    </row>
    <row r="1591" spans="115:120" x14ac:dyDescent="0.35">
      <c r="DK1591" t="e">
        <f>#REF!</f>
        <v>#REF!</v>
      </c>
      <c r="DL1591">
        <v>277901</v>
      </c>
      <c r="DO1591" t="e">
        <f>#REF!</f>
        <v>#REF!</v>
      </c>
      <c r="DP1591">
        <v>282141</v>
      </c>
    </row>
    <row r="1592" spans="115:120" x14ac:dyDescent="0.35">
      <c r="DK1592" t="e">
        <f>#REF!</f>
        <v>#REF!</v>
      </c>
      <c r="DL1592">
        <v>277902</v>
      </c>
      <c r="DO1592" t="e">
        <f>#REF!</f>
        <v>#REF!</v>
      </c>
      <c r="DP1592">
        <v>282142</v>
      </c>
    </row>
    <row r="1593" spans="115:120" x14ac:dyDescent="0.35">
      <c r="DK1593" t="e">
        <f>#REF!</f>
        <v>#REF!</v>
      </c>
      <c r="DL1593">
        <v>277903</v>
      </c>
      <c r="DO1593" t="e">
        <f>#REF!</f>
        <v>#REF!</v>
      </c>
      <c r="DP1593">
        <v>282143</v>
      </c>
    </row>
    <row r="1594" spans="115:120" x14ac:dyDescent="0.35">
      <c r="DK1594" t="e">
        <f>#REF!</f>
        <v>#REF!</v>
      </c>
      <c r="DL1594">
        <v>277904</v>
      </c>
      <c r="DO1594" t="e">
        <f>#REF!</f>
        <v>#REF!</v>
      </c>
      <c r="DP1594">
        <v>282144</v>
      </c>
    </row>
    <row r="1595" spans="115:120" x14ac:dyDescent="0.35">
      <c r="DK1595" t="e">
        <f>#REF!</f>
        <v>#REF!</v>
      </c>
      <c r="DL1595">
        <v>277905</v>
      </c>
      <c r="DO1595" t="e">
        <f>#REF!</f>
        <v>#REF!</v>
      </c>
      <c r="DP1595">
        <v>282145</v>
      </c>
    </row>
    <row r="1596" spans="115:120" x14ac:dyDescent="0.35">
      <c r="DK1596" t="e">
        <f>#REF!</f>
        <v>#REF!</v>
      </c>
      <c r="DL1596">
        <v>277906</v>
      </c>
      <c r="DO1596" t="e">
        <f>#REF!</f>
        <v>#REF!</v>
      </c>
      <c r="DP1596">
        <v>282146</v>
      </c>
    </row>
    <row r="1597" spans="115:120" x14ac:dyDescent="0.35">
      <c r="DK1597" t="e">
        <f>#REF!</f>
        <v>#REF!</v>
      </c>
      <c r="DL1597">
        <v>277907</v>
      </c>
      <c r="DO1597" t="e">
        <f>#REF!</f>
        <v>#REF!</v>
      </c>
      <c r="DP1597">
        <v>282147</v>
      </c>
    </row>
    <row r="1598" spans="115:120" x14ac:dyDescent="0.35">
      <c r="DK1598" t="e">
        <f>#REF!</f>
        <v>#REF!</v>
      </c>
      <c r="DL1598">
        <v>277908</v>
      </c>
      <c r="DO1598" t="e">
        <f>#REF!</f>
        <v>#REF!</v>
      </c>
      <c r="DP1598">
        <v>282148</v>
      </c>
    </row>
    <row r="1599" spans="115:120" x14ac:dyDescent="0.35">
      <c r="DK1599" t="e">
        <f>#REF!</f>
        <v>#REF!</v>
      </c>
      <c r="DL1599">
        <v>277909</v>
      </c>
      <c r="DO1599" t="e">
        <f>#REF!</f>
        <v>#REF!</v>
      </c>
      <c r="DP1599">
        <v>282149</v>
      </c>
    </row>
    <row r="1600" spans="115:120" x14ac:dyDescent="0.35">
      <c r="DK1600" t="e">
        <f>#REF!</f>
        <v>#REF!</v>
      </c>
      <c r="DL1600">
        <v>277910</v>
      </c>
      <c r="DO1600" t="e">
        <f>#REF!</f>
        <v>#REF!</v>
      </c>
      <c r="DP1600">
        <v>282150</v>
      </c>
    </row>
    <row r="1601" spans="115:120" x14ac:dyDescent="0.35">
      <c r="DK1601" t="e">
        <f>#REF!</f>
        <v>#REF!</v>
      </c>
      <c r="DL1601">
        <v>277911</v>
      </c>
      <c r="DO1601" t="e">
        <f>#REF!</f>
        <v>#REF!</v>
      </c>
      <c r="DP1601">
        <v>282151</v>
      </c>
    </row>
    <row r="1602" spans="115:120" x14ac:dyDescent="0.35">
      <c r="DK1602" t="e">
        <f>#REF!</f>
        <v>#REF!</v>
      </c>
      <c r="DL1602">
        <v>277912</v>
      </c>
      <c r="DO1602" t="e">
        <f>#REF!</f>
        <v>#REF!</v>
      </c>
      <c r="DP1602">
        <v>282152</v>
      </c>
    </row>
    <row r="1603" spans="115:120" x14ac:dyDescent="0.35">
      <c r="DK1603" t="e">
        <f>#REF!</f>
        <v>#REF!</v>
      </c>
      <c r="DL1603">
        <v>277913</v>
      </c>
      <c r="DO1603" t="e">
        <f>#REF!</f>
        <v>#REF!</v>
      </c>
      <c r="DP1603">
        <v>282153</v>
      </c>
    </row>
    <row r="1604" spans="115:120" x14ac:dyDescent="0.35">
      <c r="DK1604" t="e">
        <f>#REF!</f>
        <v>#REF!</v>
      </c>
      <c r="DL1604">
        <v>277914</v>
      </c>
      <c r="DO1604" t="e">
        <f>#REF!</f>
        <v>#REF!</v>
      </c>
      <c r="DP1604">
        <v>282154</v>
      </c>
    </row>
    <row r="1605" spans="115:120" x14ac:dyDescent="0.35">
      <c r="DK1605" t="e">
        <f>#REF!</f>
        <v>#REF!</v>
      </c>
      <c r="DL1605">
        <v>277915</v>
      </c>
      <c r="DO1605" t="e">
        <f>#REF!</f>
        <v>#REF!</v>
      </c>
      <c r="DP1605">
        <v>282155</v>
      </c>
    </row>
    <row r="1606" spans="115:120" x14ac:dyDescent="0.35">
      <c r="DK1606" t="e">
        <f>#REF!</f>
        <v>#REF!</v>
      </c>
      <c r="DL1606">
        <v>277916</v>
      </c>
      <c r="DO1606" t="e">
        <f>#REF!</f>
        <v>#REF!</v>
      </c>
      <c r="DP1606">
        <v>282156</v>
      </c>
    </row>
    <row r="1607" spans="115:120" x14ac:dyDescent="0.35">
      <c r="DK1607" t="e">
        <f>#REF!</f>
        <v>#REF!</v>
      </c>
      <c r="DL1607">
        <v>277917</v>
      </c>
      <c r="DO1607" t="e">
        <f>#REF!</f>
        <v>#REF!</v>
      </c>
      <c r="DP1607">
        <v>282157</v>
      </c>
    </row>
    <row r="1608" spans="115:120" x14ac:dyDescent="0.35">
      <c r="DK1608" t="e">
        <f>#REF!</f>
        <v>#REF!</v>
      </c>
      <c r="DL1608">
        <v>277918</v>
      </c>
      <c r="DO1608" t="e">
        <f>#REF!</f>
        <v>#REF!</v>
      </c>
      <c r="DP1608">
        <v>282158</v>
      </c>
    </row>
    <row r="1609" spans="115:120" x14ac:dyDescent="0.35">
      <c r="DK1609" t="e">
        <f>#REF!</f>
        <v>#REF!</v>
      </c>
      <c r="DL1609">
        <v>277919</v>
      </c>
      <c r="DO1609" t="e">
        <f>#REF!</f>
        <v>#REF!</v>
      </c>
      <c r="DP1609">
        <v>282159</v>
      </c>
    </row>
    <row r="1610" spans="115:120" x14ac:dyDescent="0.35">
      <c r="DK1610" t="e">
        <f>#REF!</f>
        <v>#REF!</v>
      </c>
      <c r="DL1610">
        <v>277920</v>
      </c>
      <c r="DO1610" t="e">
        <f>#REF!</f>
        <v>#REF!</v>
      </c>
      <c r="DP1610">
        <v>282160</v>
      </c>
    </row>
    <row r="1611" spans="115:120" x14ac:dyDescent="0.35">
      <c r="DK1611" t="e">
        <f>#REF!</f>
        <v>#REF!</v>
      </c>
      <c r="DL1611">
        <v>277921</v>
      </c>
      <c r="DO1611" t="e">
        <f>#REF!</f>
        <v>#REF!</v>
      </c>
      <c r="DP1611">
        <v>282161</v>
      </c>
    </row>
    <row r="1612" spans="115:120" x14ac:dyDescent="0.35">
      <c r="DK1612" t="e">
        <f>#REF!</f>
        <v>#REF!</v>
      </c>
      <c r="DL1612">
        <v>277922</v>
      </c>
      <c r="DO1612" t="e">
        <f>#REF!</f>
        <v>#REF!</v>
      </c>
      <c r="DP1612">
        <v>282162</v>
      </c>
    </row>
    <row r="1613" spans="115:120" x14ac:dyDescent="0.35">
      <c r="DK1613" t="e">
        <f>#REF!</f>
        <v>#REF!</v>
      </c>
      <c r="DL1613">
        <v>277923</v>
      </c>
      <c r="DO1613" t="e">
        <f>#REF!</f>
        <v>#REF!</v>
      </c>
      <c r="DP1613">
        <v>282163</v>
      </c>
    </row>
    <row r="1614" spans="115:120" x14ac:dyDescent="0.35">
      <c r="DK1614" t="e">
        <f>#REF!</f>
        <v>#REF!</v>
      </c>
      <c r="DL1614">
        <v>277924</v>
      </c>
      <c r="DO1614" t="e">
        <f>#REF!</f>
        <v>#REF!</v>
      </c>
      <c r="DP1614">
        <v>282164</v>
      </c>
    </row>
    <row r="1615" spans="115:120" x14ac:dyDescent="0.35">
      <c r="DK1615" t="e">
        <f>#REF!</f>
        <v>#REF!</v>
      </c>
      <c r="DL1615">
        <v>277925</v>
      </c>
      <c r="DO1615" t="e">
        <f>#REF!</f>
        <v>#REF!</v>
      </c>
      <c r="DP1615">
        <v>282165</v>
      </c>
    </row>
    <row r="1616" spans="115:120" x14ac:dyDescent="0.35">
      <c r="DK1616" t="e">
        <f>#REF!</f>
        <v>#REF!</v>
      </c>
      <c r="DL1616">
        <v>277926</v>
      </c>
      <c r="DO1616" t="e">
        <f>#REF!</f>
        <v>#REF!</v>
      </c>
      <c r="DP1616">
        <v>282166</v>
      </c>
    </row>
    <row r="1617" spans="115:120" x14ac:dyDescent="0.35">
      <c r="DK1617" t="e">
        <f>#REF!</f>
        <v>#REF!</v>
      </c>
      <c r="DL1617">
        <v>277927</v>
      </c>
      <c r="DO1617" t="e">
        <f>#REF!</f>
        <v>#REF!</v>
      </c>
      <c r="DP1617">
        <v>282167</v>
      </c>
    </row>
    <row r="1618" spans="115:120" x14ac:dyDescent="0.35">
      <c r="DK1618" t="e">
        <f>#REF!</f>
        <v>#REF!</v>
      </c>
      <c r="DL1618">
        <v>277928</v>
      </c>
      <c r="DO1618" t="e">
        <f>#REF!</f>
        <v>#REF!</v>
      </c>
      <c r="DP1618">
        <v>282168</v>
      </c>
    </row>
    <row r="1619" spans="115:120" x14ac:dyDescent="0.35">
      <c r="DK1619" t="e">
        <f>#REF!</f>
        <v>#REF!</v>
      </c>
      <c r="DL1619">
        <v>277929</v>
      </c>
      <c r="DO1619" t="e">
        <f>#REF!</f>
        <v>#REF!</v>
      </c>
      <c r="DP1619">
        <v>282169</v>
      </c>
    </row>
    <row r="1620" spans="115:120" x14ac:dyDescent="0.35">
      <c r="DK1620" t="e">
        <f>#REF!</f>
        <v>#REF!</v>
      </c>
      <c r="DL1620">
        <v>277930</v>
      </c>
      <c r="DO1620" t="e">
        <f>#REF!</f>
        <v>#REF!</v>
      </c>
      <c r="DP1620">
        <v>282170</v>
      </c>
    </row>
    <row r="1621" spans="115:120" x14ac:dyDescent="0.35">
      <c r="DK1621" t="e">
        <f>#REF!</f>
        <v>#REF!</v>
      </c>
      <c r="DL1621">
        <v>277931</v>
      </c>
      <c r="DO1621" t="e">
        <f>#REF!</f>
        <v>#REF!</v>
      </c>
      <c r="DP1621">
        <v>282171</v>
      </c>
    </row>
    <row r="1622" spans="115:120" x14ac:dyDescent="0.35">
      <c r="DK1622" t="e">
        <f>#REF!</f>
        <v>#REF!</v>
      </c>
      <c r="DL1622">
        <v>277932</v>
      </c>
      <c r="DO1622" t="e">
        <f>#REF!</f>
        <v>#REF!</v>
      </c>
      <c r="DP1622">
        <v>282172</v>
      </c>
    </row>
    <row r="1623" spans="115:120" x14ac:dyDescent="0.35">
      <c r="DK1623" t="e">
        <f>#REF!</f>
        <v>#REF!</v>
      </c>
      <c r="DL1623">
        <v>277933</v>
      </c>
      <c r="DO1623" t="e">
        <f>#REF!</f>
        <v>#REF!</v>
      </c>
      <c r="DP1623">
        <v>282173</v>
      </c>
    </row>
    <row r="1624" spans="115:120" x14ac:dyDescent="0.35">
      <c r="DK1624" t="e">
        <f>#REF!</f>
        <v>#REF!</v>
      </c>
      <c r="DL1624">
        <v>277934</v>
      </c>
      <c r="DO1624" t="e">
        <f>#REF!</f>
        <v>#REF!</v>
      </c>
      <c r="DP1624">
        <v>282174</v>
      </c>
    </row>
    <row r="1625" spans="115:120" x14ac:dyDescent="0.35">
      <c r="DK1625" t="e">
        <f>#REF!</f>
        <v>#REF!</v>
      </c>
      <c r="DL1625">
        <v>277935</v>
      </c>
      <c r="DO1625" t="e">
        <f>#REF!</f>
        <v>#REF!</v>
      </c>
      <c r="DP1625">
        <v>282175</v>
      </c>
    </row>
    <row r="1626" spans="115:120" x14ac:dyDescent="0.35">
      <c r="DK1626" t="e">
        <f>#REF!</f>
        <v>#REF!</v>
      </c>
      <c r="DL1626">
        <v>277936</v>
      </c>
      <c r="DO1626" t="e">
        <f>#REF!</f>
        <v>#REF!</v>
      </c>
      <c r="DP1626">
        <v>282176</v>
      </c>
    </row>
    <row r="1627" spans="115:120" x14ac:dyDescent="0.35">
      <c r="DK1627" t="e">
        <f>#REF!</f>
        <v>#REF!</v>
      </c>
      <c r="DL1627">
        <v>277937</v>
      </c>
      <c r="DO1627" t="e">
        <f>#REF!</f>
        <v>#REF!</v>
      </c>
      <c r="DP1627">
        <v>282177</v>
      </c>
    </row>
    <row r="1628" spans="115:120" x14ac:dyDescent="0.35">
      <c r="DK1628" t="e">
        <f>#REF!</f>
        <v>#REF!</v>
      </c>
      <c r="DL1628">
        <v>277938</v>
      </c>
      <c r="DO1628" t="e">
        <f>#REF!</f>
        <v>#REF!</v>
      </c>
      <c r="DP1628">
        <v>282178</v>
      </c>
    </row>
    <row r="1629" spans="115:120" x14ac:dyDescent="0.35">
      <c r="DK1629" t="e">
        <f>#REF!</f>
        <v>#REF!</v>
      </c>
      <c r="DL1629">
        <v>277939</v>
      </c>
      <c r="DO1629" t="e">
        <f>#REF!</f>
        <v>#REF!</v>
      </c>
      <c r="DP1629">
        <v>282179</v>
      </c>
    </row>
    <row r="1630" spans="115:120" x14ac:dyDescent="0.35">
      <c r="DK1630" t="e">
        <f>#REF!</f>
        <v>#REF!</v>
      </c>
      <c r="DL1630">
        <v>277940</v>
      </c>
      <c r="DO1630" t="e">
        <f>#REF!</f>
        <v>#REF!</v>
      </c>
      <c r="DP1630">
        <v>282180</v>
      </c>
    </row>
    <row r="1631" spans="115:120" x14ac:dyDescent="0.35">
      <c r="DK1631" t="e">
        <f>#REF!</f>
        <v>#REF!</v>
      </c>
      <c r="DL1631">
        <v>277941</v>
      </c>
      <c r="DO1631" t="e">
        <f>#REF!</f>
        <v>#REF!</v>
      </c>
      <c r="DP1631">
        <v>282181</v>
      </c>
    </row>
    <row r="1632" spans="115:120" x14ac:dyDescent="0.35">
      <c r="DK1632" t="e">
        <f>#REF!</f>
        <v>#REF!</v>
      </c>
      <c r="DL1632">
        <v>277942</v>
      </c>
      <c r="DO1632" t="e">
        <f>#REF!</f>
        <v>#REF!</v>
      </c>
      <c r="DP1632">
        <v>282182</v>
      </c>
    </row>
    <row r="1633" spans="115:120" x14ac:dyDescent="0.35">
      <c r="DK1633" t="e">
        <f>#REF!</f>
        <v>#REF!</v>
      </c>
      <c r="DL1633">
        <v>277943</v>
      </c>
      <c r="DO1633" t="e">
        <f>#REF!</f>
        <v>#REF!</v>
      </c>
      <c r="DP1633">
        <v>282183</v>
      </c>
    </row>
    <row r="1634" spans="115:120" x14ac:dyDescent="0.35">
      <c r="DK1634" t="e">
        <f>#REF!</f>
        <v>#REF!</v>
      </c>
      <c r="DL1634">
        <v>277944</v>
      </c>
      <c r="DO1634" t="e">
        <f>#REF!</f>
        <v>#REF!</v>
      </c>
      <c r="DP1634">
        <v>282184</v>
      </c>
    </row>
    <row r="1635" spans="115:120" x14ac:dyDescent="0.35">
      <c r="DK1635" t="e">
        <f>#REF!</f>
        <v>#REF!</v>
      </c>
      <c r="DL1635">
        <v>277945</v>
      </c>
      <c r="DO1635" t="e">
        <f>#REF!</f>
        <v>#REF!</v>
      </c>
      <c r="DP1635">
        <v>282185</v>
      </c>
    </row>
    <row r="1636" spans="115:120" x14ac:dyDescent="0.35">
      <c r="DK1636" t="e">
        <f>#REF!</f>
        <v>#REF!</v>
      </c>
      <c r="DL1636">
        <v>277946</v>
      </c>
      <c r="DO1636" t="e">
        <f>#REF!</f>
        <v>#REF!</v>
      </c>
      <c r="DP1636">
        <v>282186</v>
      </c>
    </row>
    <row r="1637" spans="115:120" x14ac:dyDescent="0.35">
      <c r="DK1637" t="e">
        <f>#REF!</f>
        <v>#REF!</v>
      </c>
      <c r="DL1637">
        <v>277947</v>
      </c>
      <c r="DO1637" t="e">
        <f>#REF!</f>
        <v>#REF!</v>
      </c>
      <c r="DP1637">
        <v>282187</v>
      </c>
    </row>
    <row r="1638" spans="115:120" x14ac:dyDescent="0.35">
      <c r="DK1638" t="e">
        <f>#REF!</f>
        <v>#REF!</v>
      </c>
      <c r="DL1638">
        <v>277948</v>
      </c>
      <c r="DO1638" t="e">
        <f>#REF!</f>
        <v>#REF!</v>
      </c>
      <c r="DP1638">
        <v>282188</v>
      </c>
    </row>
    <row r="1639" spans="115:120" x14ac:dyDescent="0.35">
      <c r="DK1639" t="e">
        <f>#REF!</f>
        <v>#REF!</v>
      </c>
      <c r="DL1639">
        <v>277949</v>
      </c>
      <c r="DO1639" t="e">
        <f>#REF!</f>
        <v>#REF!</v>
      </c>
      <c r="DP1639">
        <v>282189</v>
      </c>
    </row>
    <row r="1640" spans="115:120" x14ac:dyDescent="0.35">
      <c r="DK1640" t="e">
        <f>#REF!</f>
        <v>#REF!</v>
      </c>
      <c r="DL1640">
        <v>277950</v>
      </c>
      <c r="DO1640" t="e">
        <f>#REF!</f>
        <v>#REF!</v>
      </c>
      <c r="DP1640">
        <v>282190</v>
      </c>
    </row>
    <row r="1641" spans="115:120" x14ac:dyDescent="0.35">
      <c r="DK1641" t="e">
        <f>#REF!</f>
        <v>#REF!</v>
      </c>
      <c r="DL1641">
        <v>277951</v>
      </c>
      <c r="DO1641" t="e">
        <f>#REF!</f>
        <v>#REF!</v>
      </c>
      <c r="DP1641">
        <v>282191</v>
      </c>
    </row>
    <row r="1642" spans="115:120" x14ac:dyDescent="0.35">
      <c r="DK1642" t="e">
        <f>#REF!</f>
        <v>#REF!</v>
      </c>
      <c r="DL1642">
        <v>277952</v>
      </c>
      <c r="DO1642" t="e">
        <f>#REF!</f>
        <v>#REF!</v>
      </c>
      <c r="DP1642">
        <v>282192</v>
      </c>
    </row>
    <row r="1643" spans="115:120" x14ac:dyDescent="0.35">
      <c r="DK1643" t="e">
        <f>#REF!</f>
        <v>#REF!</v>
      </c>
      <c r="DL1643">
        <v>277953</v>
      </c>
      <c r="DO1643" t="e">
        <f>#REF!</f>
        <v>#REF!</v>
      </c>
      <c r="DP1643">
        <v>282193</v>
      </c>
    </row>
    <row r="1644" spans="115:120" x14ac:dyDescent="0.35">
      <c r="DK1644" t="e">
        <f>#REF!</f>
        <v>#REF!</v>
      </c>
      <c r="DL1644">
        <v>277954</v>
      </c>
      <c r="DO1644" t="e">
        <f>#REF!</f>
        <v>#REF!</v>
      </c>
      <c r="DP1644">
        <v>282194</v>
      </c>
    </row>
    <row r="1645" spans="115:120" x14ac:dyDescent="0.35">
      <c r="DK1645" t="e">
        <f>#REF!</f>
        <v>#REF!</v>
      </c>
      <c r="DL1645">
        <v>277955</v>
      </c>
      <c r="DO1645" t="e">
        <f>#REF!</f>
        <v>#REF!</v>
      </c>
      <c r="DP1645">
        <v>282195</v>
      </c>
    </row>
    <row r="1646" spans="115:120" x14ac:dyDescent="0.35">
      <c r="DK1646" t="e">
        <f>#REF!</f>
        <v>#REF!</v>
      </c>
      <c r="DL1646">
        <v>277956</v>
      </c>
      <c r="DO1646" t="e">
        <f>#REF!</f>
        <v>#REF!</v>
      </c>
      <c r="DP1646">
        <v>282196</v>
      </c>
    </row>
    <row r="1647" spans="115:120" x14ac:dyDescent="0.35">
      <c r="DK1647" t="e">
        <f>#REF!</f>
        <v>#REF!</v>
      </c>
      <c r="DL1647">
        <v>277957</v>
      </c>
      <c r="DO1647" t="e">
        <f>#REF!</f>
        <v>#REF!</v>
      </c>
      <c r="DP1647">
        <v>282197</v>
      </c>
    </row>
    <row r="1648" spans="115:120" x14ac:dyDescent="0.35">
      <c r="DK1648" t="e">
        <f>#REF!</f>
        <v>#REF!</v>
      </c>
      <c r="DL1648">
        <v>277958</v>
      </c>
      <c r="DO1648" t="e">
        <f>#REF!</f>
        <v>#REF!</v>
      </c>
      <c r="DP1648">
        <v>282198</v>
      </c>
    </row>
    <row r="1649" spans="115:120" x14ac:dyDescent="0.35">
      <c r="DK1649" t="e">
        <f>#REF!</f>
        <v>#REF!</v>
      </c>
      <c r="DL1649">
        <v>277959</v>
      </c>
      <c r="DO1649" t="e">
        <f>#REF!</f>
        <v>#REF!</v>
      </c>
      <c r="DP1649">
        <v>282199</v>
      </c>
    </row>
    <row r="1650" spans="115:120" x14ac:dyDescent="0.35">
      <c r="DK1650" t="e">
        <f>#REF!</f>
        <v>#REF!</v>
      </c>
      <c r="DL1650">
        <v>277960</v>
      </c>
      <c r="DO1650" t="e">
        <f>#REF!</f>
        <v>#REF!</v>
      </c>
      <c r="DP1650">
        <v>282200</v>
      </c>
    </row>
    <row r="1651" spans="115:120" x14ac:dyDescent="0.35">
      <c r="DK1651" t="e">
        <f>#REF!</f>
        <v>#REF!</v>
      </c>
      <c r="DL1651">
        <v>277961</v>
      </c>
      <c r="DO1651" t="e">
        <f>#REF!</f>
        <v>#REF!</v>
      </c>
      <c r="DP1651">
        <v>282201</v>
      </c>
    </row>
    <row r="1652" spans="115:120" x14ac:dyDescent="0.35">
      <c r="DK1652" t="e">
        <f>#REF!</f>
        <v>#REF!</v>
      </c>
      <c r="DL1652">
        <v>277962</v>
      </c>
      <c r="DO1652" t="e">
        <f>#REF!</f>
        <v>#REF!</v>
      </c>
      <c r="DP1652">
        <v>282202</v>
      </c>
    </row>
    <row r="1653" spans="115:120" x14ac:dyDescent="0.35">
      <c r="DK1653" t="e">
        <f>#REF!</f>
        <v>#REF!</v>
      </c>
      <c r="DL1653">
        <v>277963</v>
      </c>
      <c r="DO1653" t="e">
        <f>#REF!</f>
        <v>#REF!</v>
      </c>
      <c r="DP1653">
        <v>282203</v>
      </c>
    </row>
    <row r="1654" spans="115:120" x14ac:dyDescent="0.35">
      <c r="DK1654" t="e">
        <f>#REF!</f>
        <v>#REF!</v>
      </c>
      <c r="DL1654">
        <v>277964</v>
      </c>
      <c r="DO1654" t="e">
        <f>#REF!</f>
        <v>#REF!</v>
      </c>
      <c r="DP1654">
        <v>282204</v>
      </c>
    </row>
    <row r="1655" spans="115:120" x14ac:dyDescent="0.35">
      <c r="DK1655" t="e">
        <f>#REF!</f>
        <v>#REF!</v>
      </c>
      <c r="DL1655">
        <v>277965</v>
      </c>
      <c r="DO1655" t="e">
        <f>#REF!</f>
        <v>#REF!</v>
      </c>
      <c r="DP1655">
        <v>282205</v>
      </c>
    </row>
    <row r="1656" spans="115:120" x14ac:dyDescent="0.35">
      <c r="DK1656" t="e">
        <f>#REF!</f>
        <v>#REF!</v>
      </c>
      <c r="DL1656">
        <v>277966</v>
      </c>
      <c r="DO1656" t="e">
        <f>#REF!</f>
        <v>#REF!</v>
      </c>
      <c r="DP1656">
        <v>282206</v>
      </c>
    </row>
    <row r="1657" spans="115:120" x14ac:dyDescent="0.35">
      <c r="DK1657" t="e">
        <f>#REF!</f>
        <v>#REF!</v>
      </c>
      <c r="DL1657">
        <v>277967</v>
      </c>
      <c r="DO1657" t="e">
        <f>#REF!</f>
        <v>#REF!</v>
      </c>
      <c r="DP1657">
        <v>282207</v>
      </c>
    </row>
    <row r="1658" spans="115:120" x14ac:dyDescent="0.35">
      <c r="DK1658" t="e">
        <f>#REF!</f>
        <v>#REF!</v>
      </c>
      <c r="DL1658">
        <v>277968</v>
      </c>
      <c r="DO1658" t="e">
        <f>#REF!</f>
        <v>#REF!</v>
      </c>
      <c r="DP1658">
        <v>282208</v>
      </c>
    </row>
    <row r="1659" spans="115:120" x14ac:dyDescent="0.35">
      <c r="DK1659" t="e">
        <f>#REF!</f>
        <v>#REF!</v>
      </c>
      <c r="DL1659">
        <v>277969</v>
      </c>
      <c r="DO1659" t="e">
        <f>#REF!</f>
        <v>#REF!</v>
      </c>
      <c r="DP1659">
        <v>282209</v>
      </c>
    </row>
    <row r="1660" spans="115:120" x14ac:dyDescent="0.35">
      <c r="DK1660" t="e">
        <f>#REF!</f>
        <v>#REF!</v>
      </c>
      <c r="DL1660">
        <v>277970</v>
      </c>
      <c r="DO1660" t="e">
        <f>#REF!</f>
        <v>#REF!</v>
      </c>
      <c r="DP1660">
        <v>282210</v>
      </c>
    </row>
    <row r="1661" spans="115:120" x14ac:dyDescent="0.35">
      <c r="DK1661" t="e">
        <f>#REF!</f>
        <v>#REF!</v>
      </c>
      <c r="DL1661">
        <v>277971</v>
      </c>
      <c r="DO1661" t="e">
        <f>#REF!</f>
        <v>#REF!</v>
      </c>
      <c r="DP1661">
        <v>282211</v>
      </c>
    </row>
    <row r="1662" spans="115:120" x14ac:dyDescent="0.35">
      <c r="DK1662" t="e">
        <f>#REF!</f>
        <v>#REF!</v>
      </c>
      <c r="DL1662">
        <v>277972</v>
      </c>
      <c r="DO1662" t="e">
        <f>#REF!</f>
        <v>#REF!</v>
      </c>
      <c r="DP1662">
        <v>282212</v>
      </c>
    </row>
    <row r="1663" spans="115:120" x14ac:dyDescent="0.35">
      <c r="DK1663" t="e">
        <f>#REF!</f>
        <v>#REF!</v>
      </c>
      <c r="DL1663">
        <v>277973</v>
      </c>
      <c r="DO1663" t="e">
        <f>#REF!</f>
        <v>#REF!</v>
      </c>
      <c r="DP1663">
        <v>282213</v>
      </c>
    </row>
    <row r="1664" spans="115:120" x14ac:dyDescent="0.35">
      <c r="DK1664" t="e">
        <f>#REF!</f>
        <v>#REF!</v>
      </c>
      <c r="DL1664">
        <v>277974</v>
      </c>
      <c r="DO1664" t="e">
        <f>#REF!</f>
        <v>#REF!</v>
      </c>
      <c r="DP1664">
        <v>282214</v>
      </c>
    </row>
    <row r="1665" spans="115:120" x14ac:dyDescent="0.35">
      <c r="DK1665" t="e">
        <f>#REF!</f>
        <v>#REF!</v>
      </c>
      <c r="DL1665">
        <v>277975</v>
      </c>
      <c r="DO1665" t="e">
        <f>#REF!</f>
        <v>#REF!</v>
      </c>
      <c r="DP1665">
        <v>282215</v>
      </c>
    </row>
    <row r="1666" spans="115:120" x14ac:dyDescent="0.35">
      <c r="DK1666" t="e">
        <f>#REF!</f>
        <v>#REF!</v>
      </c>
      <c r="DL1666">
        <v>277976</v>
      </c>
      <c r="DO1666" t="e">
        <f>#REF!</f>
        <v>#REF!</v>
      </c>
      <c r="DP1666">
        <v>282216</v>
      </c>
    </row>
    <row r="1667" spans="115:120" x14ac:dyDescent="0.35">
      <c r="DK1667" t="e">
        <f>#REF!</f>
        <v>#REF!</v>
      </c>
      <c r="DL1667">
        <v>277977</v>
      </c>
      <c r="DO1667" t="e">
        <f>#REF!</f>
        <v>#REF!</v>
      </c>
      <c r="DP1667">
        <v>282217</v>
      </c>
    </row>
    <row r="1668" spans="115:120" x14ac:dyDescent="0.35">
      <c r="DK1668" t="e">
        <f>#REF!</f>
        <v>#REF!</v>
      </c>
      <c r="DL1668">
        <v>277978</v>
      </c>
      <c r="DO1668" t="e">
        <f>#REF!</f>
        <v>#REF!</v>
      </c>
      <c r="DP1668">
        <v>282218</v>
      </c>
    </row>
    <row r="1669" spans="115:120" x14ac:dyDescent="0.35">
      <c r="DK1669" t="e">
        <f>#REF!</f>
        <v>#REF!</v>
      </c>
      <c r="DL1669">
        <v>277979</v>
      </c>
      <c r="DO1669" t="e">
        <f>#REF!</f>
        <v>#REF!</v>
      </c>
      <c r="DP1669">
        <v>282219</v>
      </c>
    </row>
    <row r="1670" spans="115:120" x14ac:dyDescent="0.35">
      <c r="DK1670" t="e">
        <f>#REF!</f>
        <v>#REF!</v>
      </c>
      <c r="DL1670">
        <v>277980</v>
      </c>
      <c r="DO1670" t="e">
        <f>#REF!</f>
        <v>#REF!</v>
      </c>
      <c r="DP1670">
        <v>282220</v>
      </c>
    </row>
    <row r="1671" spans="115:120" x14ac:dyDescent="0.35">
      <c r="DK1671" t="e">
        <f>#REF!</f>
        <v>#REF!</v>
      </c>
      <c r="DL1671">
        <v>277981</v>
      </c>
      <c r="DO1671" t="e">
        <f>#REF!</f>
        <v>#REF!</v>
      </c>
      <c r="DP1671">
        <v>282221</v>
      </c>
    </row>
    <row r="1672" spans="115:120" x14ac:dyDescent="0.35">
      <c r="DK1672" t="e">
        <f>#REF!</f>
        <v>#REF!</v>
      </c>
      <c r="DL1672">
        <v>277982</v>
      </c>
      <c r="DO1672" t="e">
        <f>#REF!</f>
        <v>#REF!</v>
      </c>
      <c r="DP1672">
        <v>282222</v>
      </c>
    </row>
    <row r="1673" spans="115:120" x14ac:dyDescent="0.35">
      <c r="DK1673" t="e">
        <f>#REF!</f>
        <v>#REF!</v>
      </c>
      <c r="DL1673">
        <v>277983</v>
      </c>
      <c r="DO1673" t="e">
        <f>#REF!</f>
        <v>#REF!</v>
      </c>
      <c r="DP1673">
        <v>282223</v>
      </c>
    </row>
    <row r="1674" spans="115:120" x14ac:dyDescent="0.35">
      <c r="DK1674" t="e">
        <f>#REF!</f>
        <v>#REF!</v>
      </c>
      <c r="DL1674">
        <v>277984</v>
      </c>
      <c r="DO1674" t="e">
        <f>#REF!</f>
        <v>#REF!</v>
      </c>
      <c r="DP1674">
        <v>282224</v>
      </c>
    </row>
    <row r="1675" spans="115:120" x14ac:dyDescent="0.35">
      <c r="DK1675" t="e">
        <f>#REF!</f>
        <v>#REF!</v>
      </c>
      <c r="DL1675">
        <v>277985</v>
      </c>
      <c r="DO1675" t="e">
        <f>#REF!</f>
        <v>#REF!</v>
      </c>
      <c r="DP1675">
        <v>282225</v>
      </c>
    </row>
    <row r="1676" spans="115:120" x14ac:dyDescent="0.35">
      <c r="DK1676" t="e">
        <f>#REF!</f>
        <v>#REF!</v>
      </c>
      <c r="DL1676">
        <v>277986</v>
      </c>
      <c r="DO1676" t="e">
        <f>#REF!</f>
        <v>#REF!</v>
      </c>
      <c r="DP1676">
        <v>282226</v>
      </c>
    </row>
    <row r="1677" spans="115:120" x14ac:dyDescent="0.35">
      <c r="DK1677" t="e">
        <f>#REF!</f>
        <v>#REF!</v>
      </c>
      <c r="DL1677">
        <v>277987</v>
      </c>
      <c r="DO1677" t="e">
        <f>#REF!</f>
        <v>#REF!</v>
      </c>
      <c r="DP1677">
        <v>282227</v>
      </c>
    </row>
    <row r="1678" spans="115:120" x14ac:dyDescent="0.35">
      <c r="DK1678" t="e">
        <f>#REF!</f>
        <v>#REF!</v>
      </c>
      <c r="DL1678">
        <v>277988</v>
      </c>
      <c r="DO1678" t="e">
        <f>#REF!</f>
        <v>#REF!</v>
      </c>
      <c r="DP1678">
        <v>282228</v>
      </c>
    </row>
    <row r="1679" spans="115:120" x14ac:dyDescent="0.35">
      <c r="DK1679" t="e">
        <f>#REF!</f>
        <v>#REF!</v>
      </c>
      <c r="DL1679">
        <v>277989</v>
      </c>
      <c r="DO1679" t="e">
        <f>#REF!</f>
        <v>#REF!</v>
      </c>
      <c r="DP1679">
        <v>282229</v>
      </c>
    </row>
    <row r="1680" spans="115:120" x14ac:dyDescent="0.35">
      <c r="DK1680" t="e">
        <f>#REF!</f>
        <v>#REF!</v>
      </c>
      <c r="DL1680">
        <v>277990</v>
      </c>
      <c r="DO1680" t="e">
        <f>#REF!</f>
        <v>#REF!</v>
      </c>
      <c r="DP1680">
        <v>282230</v>
      </c>
    </row>
    <row r="1681" spans="115:120" x14ac:dyDescent="0.35">
      <c r="DK1681" t="e">
        <f>#REF!</f>
        <v>#REF!</v>
      </c>
      <c r="DL1681">
        <v>277991</v>
      </c>
      <c r="DO1681" t="e">
        <f>#REF!</f>
        <v>#REF!</v>
      </c>
      <c r="DP1681">
        <v>282231</v>
      </c>
    </row>
    <row r="1682" spans="115:120" x14ac:dyDescent="0.35">
      <c r="DK1682" t="e">
        <f>#REF!</f>
        <v>#REF!</v>
      </c>
      <c r="DL1682">
        <v>277992</v>
      </c>
      <c r="DO1682" t="e">
        <f>#REF!</f>
        <v>#REF!</v>
      </c>
      <c r="DP1682">
        <v>282232</v>
      </c>
    </row>
    <row r="1683" spans="115:120" x14ac:dyDescent="0.35">
      <c r="DK1683" t="e">
        <f>#REF!</f>
        <v>#REF!</v>
      </c>
      <c r="DL1683">
        <v>277993</v>
      </c>
      <c r="DO1683" t="e">
        <f>#REF!</f>
        <v>#REF!</v>
      </c>
      <c r="DP1683">
        <v>282233</v>
      </c>
    </row>
    <row r="1684" spans="115:120" x14ac:dyDescent="0.35">
      <c r="DK1684" t="e">
        <f>#REF!</f>
        <v>#REF!</v>
      </c>
      <c r="DL1684">
        <v>277994</v>
      </c>
      <c r="DO1684" t="e">
        <f>#REF!</f>
        <v>#REF!</v>
      </c>
      <c r="DP1684">
        <v>282234</v>
      </c>
    </row>
    <row r="1685" spans="115:120" x14ac:dyDescent="0.35">
      <c r="DK1685" t="e">
        <f>#REF!</f>
        <v>#REF!</v>
      </c>
      <c r="DL1685">
        <v>277995</v>
      </c>
      <c r="DO1685" t="e">
        <f>#REF!</f>
        <v>#REF!</v>
      </c>
      <c r="DP1685">
        <v>282235</v>
      </c>
    </row>
    <row r="1686" spans="115:120" x14ac:dyDescent="0.35">
      <c r="DK1686" t="e">
        <f>#REF!</f>
        <v>#REF!</v>
      </c>
      <c r="DL1686">
        <v>277996</v>
      </c>
      <c r="DO1686" t="e">
        <f>#REF!</f>
        <v>#REF!</v>
      </c>
      <c r="DP1686">
        <v>282236</v>
      </c>
    </row>
    <row r="1687" spans="115:120" x14ac:dyDescent="0.35">
      <c r="DK1687" t="e">
        <f>#REF!</f>
        <v>#REF!</v>
      </c>
      <c r="DL1687">
        <v>277997</v>
      </c>
      <c r="DO1687" t="e">
        <f>#REF!</f>
        <v>#REF!</v>
      </c>
      <c r="DP1687">
        <v>282237</v>
      </c>
    </row>
    <row r="1688" spans="115:120" x14ac:dyDescent="0.35">
      <c r="DK1688" t="e">
        <f>#REF!</f>
        <v>#REF!</v>
      </c>
      <c r="DL1688">
        <v>277998</v>
      </c>
      <c r="DO1688" t="e">
        <f>#REF!</f>
        <v>#REF!</v>
      </c>
      <c r="DP1688">
        <v>282238</v>
      </c>
    </row>
    <row r="1689" spans="115:120" x14ac:dyDescent="0.35">
      <c r="DK1689" t="e">
        <f>#REF!</f>
        <v>#REF!</v>
      </c>
      <c r="DL1689">
        <v>277999</v>
      </c>
      <c r="DO1689" t="e">
        <f>#REF!</f>
        <v>#REF!</v>
      </c>
      <c r="DP1689">
        <v>282239</v>
      </c>
    </row>
    <row r="1690" spans="115:120" x14ac:dyDescent="0.35">
      <c r="DK1690" t="e">
        <f>#REF!</f>
        <v>#REF!</v>
      </c>
      <c r="DL1690">
        <v>278000</v>
      </c>
      <c r="DO1690" t="e">
        <f>#REF!</f>
        <v>#REF!</v>
      </c>
      <c r="DP1690">
        <v>282240</v>
      </c>
    </row>
    <row r="1691" spans="115:120" x14ac:dyDescent="0.35">
      <c r="DK1691" t="e">
        <f>#REF!</f>
        <v>#REF!</v>
      </c>
      <c r="DL1691">
        <v>278001</v>
      </c>
      <c r="DO1691" t="e">
        <f>#REF!</f>
        <v>#REF!</v>
      </c>
      <c r="DP1691">
        <v>282241</v>
      </c>
    </row>
    <row r="1692" spans="115:120" x14ac:dyDescent="0.35">
      <c r="DK1692" t="e">
        <f>#REF!</f>
        <v>#REF!</v>
      </c>
      <c r="DL1692">
        <v>278002</v>
      </c>
      <c r="DO1692" t="e">
        <f>#REF!</f>
        <v>#REF!</v>
      </c>
      <c r="DP1692">
        <v>282242</v>
      </c>
    </row>
    <row r="1693" spans="115:120" x14ac:dyDescent="0.35">
      <c r="DK1693" t="e">
        <f>#REF!</f>
        <v>#REF!</v>
      </c>
      <c r="DL1693">
        <v>278003</v>
      </c>
      <c r="DO1693" t="e">
        <f>#REF!</f>
        <v>#REF!</v>
      </c>
      <c r="DP1693">
        <v>282243</v>
      </c>
    </row>
    <row r="1694" spans="115:120" x14ac:dyDescent="0.35">
      <c r="DK1694" t="e">
        <f>#REF!</f>
        <v>#REF!</v>
      </c>
      <c r="DL1694">
        <v>278004</v>
      </c>
      <c r="DO1694" t="e">
        <f>#REF!</f>
        <v>#REF!</v>
      </c>
      <c r="DP1694">
        <v>282244</v>
      </c>
    </row>
    <row r="1695" spans="115:120" x14ac:dyDescent="0.35">
      <c r="DK1695" t="e">
        <f>#REF!</f>
        <v>#REF!</v>
      </c>
      <c r="DL1695">
        <v>278005</v>
      </c>
      <c r="DO1695" t="e">
        <f>#REF!</f>
        <v>#REF!</v>
      </c>
      <c r="DP1695">
        <v>282245</v>
      </c>
    </row>
    <row r="1696" spans="115:120" x14ac:dyDescent="0.35">
      <c r="DK1696" t="e">
        <f>#REF!</f>
        <v>#REF!</v>
      </c>
      <c r="DL1696">
        <v>278006</v>
      </c>
      <c r="DO1696" t="e">
        <f>#REF!</f>
        <v>#REF!</v>
      </c>
      <c r="DP1696">
        <v>282246</v>
      </c>
    </row>
    <row r="1697" spans="115:120" x14ac:dyDescent="0.35">
      <c r="DK1697" t="e">
        <f>#REF!</f>
        <v>#REF!</v>
      </c>
      <c r="DL1697">
        <v>278007</v>
      </c>
      <c r="DO1697" t="e">
        <f>#REF!</f>
        <v>#REF!</v>
      </c>
      <c r="DP1697">
        <v>282247</v>
      </c>
    </row>
    <row r="1698" spans="115:120" x14ac:dyDescent="0.35">
      <c r="DK1698" t="e">
        <f>#REF!</f>
        <v>#REF!</v>
      </c>
      <c r="DL1698">
        <v>278008</v>
      </c>
      <c r="DO1698" t="e">
        <f>#REF!</f>
        <v>#REF!</v>
      </c>
      <c r="DP1698">
        <v>282248</v>
      </c>
    </row>
    <row r="1699" spans="115:120" x14ac:dyDescent="0.35">
      <c r="DK1699" t="e">
        <f>#REF!</f>
        <v>#REF!</v>
      </c>
      <c r="DL1699">
        <v>278009</v>
      </c>
      <c r="DO1699" t="e">
        <f>#REF!</f>
        <v>#REF!</v>
      </c>
      <c r="DP1699">
        <v>282249</v>
      </c>
    </row>
    <row r="1700" spans="115:120" x14ac:dyDescent="0.35">
      <c r="DK1700" t="e">
        <f>#REF!</f>
        <v>#REF!</v>
      </c>
      <c r="DL1700">
        <v>278010</v>
      </c>
      <c r="DO1700" t="e">
        <f>#REF!</f>
        <v>#REF!</v>
      </c>
      <c r="DP1700">
        <v>282250</v>
      </c>
    </row>
    <row r="1701" spans="115:120" x14ac:dyDescent="0.35">
      <c r="DK1701" t="e">
        <f>#REF!</f>
        <v>#REF!</v>
      </c>
      <c r="DL1701">
        <v>278011</v>
      </c>
      <c r="DO1701" t="e">
        <f>#REF!</f>
        <v>#REF!</v>
      </c>
      <c r="DP1701">
        <v>282251</v>
      </c>
    </row>
    <row r="1702" spans="115:120" x14ac:dyDescent="0.35">
      <c r="DK1702" t="e">
        <f>#REF!</f>
        <v>#REF!</v>
      </c>
      <c r="DL1702">
        <v>278012</v>
      </c>
      <c r="DO1702" t="e">
        <f>#REF!</f>
        <v>#REF!</v>
      </c>
      <c r="DP1702">
        <v>282252</v>
      </c>
    </row>
    <row r="1703" spans="115:120" x14ac:dyDescent="0.35">
      <c r="DK1703" t="e">
        <f>#REF!</f>
        <v>#REF!</v>
      </c>
      <c r="DL1703">
        <v>278013</v>
      </c>
      <c r="DO1703" t="e">
        <f>#REF!</f>
        <v>#REF!</v>
      </c>
      <c r="DP1703">
        <v>282253</v>
      </c>
    </row>
    <row r="1704" spans="115:120" x14ac:dyDescent="0.35">
      <c r="DK1704" t="e">
        <f>#REF!</f>
        <v>#REF!</v>
      </c>
      <c r="DL1704">
        <v>278014</v>
      </c>
      <c r="DO1704" t="e">
        <f>#REF!</f>
        <v>#REF!</v>
      </c>
      <c r="DP1704">
        <v>282254</v>
      </c>
    </row>
    <row r="1705" spans="115:120" x14ac:dyDescent="0.35">
      <c r="DK1705" t="e">
        <f>#REF!</f>
        <v>#REF!</v>
      </c>
      <c r="DL1705">
        <v>278015</v>
      </c>
      <c r="DO1705" t="e">
        <f>#REF!</f>
        <v>#REF!</v>
      </c>
      <c r="DP1705">
        <v>282255</v>
      </c>
    </row>
    <row r="1706" spans="115:120" x14ac:dyDescent="0.35">
      <c r="DK1706" t="e">
        <f>#REF!</f>
        <v>#REF!</v>
      </c>
      <c r="DL1706">
        <v>278016</v>
      </c>
      <c r="DO1706" t="e">
        <f>#REF!</f>
        <v>#REF!</v>
      </c>
      <c r="DP1706">
        <v>282256</v>
      </c>
    </row>
    <row r="1707" spans="115:120" x14ac:dyDescent="0.35">
      <c r="DK1707" t="e">
        <f>#REF!</f>
        <v>#REF!</v>
      </c>
      <c r="DL1707">
        <v>278017</v>
      </c>
      <c r="DO1707" t="e">
        <f>#REF!</f>
        <v>#REF!</v>
      </c>
      <c r="DP1707">
        <v>282257</v>
      </c>
    </row>
    <row r="1708" spans="115:120" x14ac:dyDescent="0.35">
      <c r="DK1708" t="e">
        <f>#REF!</f>
        <v>#REF!</v>
      </c>
      <c r="DL1708">
        <v>278018</v>
      </c>
      <c r="DO1708" t="e">
        <f>#REF!</f>
        <v>#REF!</v>
      </c>
      <c r="DP1708">
        <v>282258</v>
      </c>
    </row>
    <row r="1709" spans="115:120" x14ac:dyDescent="0.35">
      <c r="DK1709" t="e">
        <f>#REF!</f>
        <v>#REF!</v>
      </c>
      <c r="DL1709">
        <v>278019</v>
      </c>
      <c r="DO1709" t="e">
        <f>#REF!</f>
        <v>#REF!</v>
      </c>
      <c r="DP1709">
        <v>282259</v>
      </c>
    </row>
    <row r="1710" spans="115:120" x14ac:dyDescent="0.35">
      <c r="DK1710" t="e">
        <f>#REF!</f>
        <v>#REF!</v>
      </c>
      <c r="DL1710">
        <v>278020</v>
      </c>
      <c r="DO1710" t="e">
        <f>#REF!</f>
        <v>#REF!</v>
      </c>
      <c r="DP1710">
        <v>282260</v>
      </c>
    </row>
    <row r="1711" spans="115:120" x14ac:dyDescent="0.35">
      <c r="DK1711" t="e">
        <f>#REF!</f>
        <v>#REF!</v>
      </c>
      <c r="DL1711">
        <v>278021</v>
      </c>
      <c r="DO1711" t="e">
        <f>#REF!</f>
        <v>#REF!</v>
      </c>
      <c r="DP1711">
        <v>282261</v>
      </c>
    </row>
    <row r="1712" spans="115:120" x14ac:dyDescent="0.35">
      <c r="DK1712" t="e">
        <f>#REF!</f>
        <v>#REF!</v>
      </c>
      <c r="DL1712">
        <v>278022</v>
      </c>
      <c r="DO1712" t="e">
        <f>#REF!</f>
        <v>#REF!</v>
      </c>
      <c r="DP1712">
        <v>282262</v>
      </c>
    </row>
    <row r="1713" spans="115:120" x14ac:dyDescent="0.35">
      <c r="DK1713" t="e">
        <f>#REF!</f>
        <v>#REF!</v>
      </c>
      <c r="DL1713">
        <v>278023</v>
      </c>
      <c r="DO1713" t="e">
        <f>#REF!</f>
        <v>#REF!</v>
      </c>
      <c r="DP1713">
        <v>282263</v>
      </c>
    </row>
    <row r="1714" spans="115:120" x14ac:dyDescent="0.35">
      <c r="DK1714" t="e">
        <f>#REF!</f>
        <v>#REF!</v>
      </c>
      <c r="DL1714">
        <v>278024</v>
      </c>
      <c r="DO1714" t="e">
        <f>#REF!</f>
        <v>#REF!</v>
      </c>
      <c r="DP1714">
        <v>282264</v>
      </c>
    </row>
    <row r="1715" spans="115:120" x14ac:dyDescent="0.35">
      <c r="DK1715" t="e">
        <f>#REF!</f>
        <v>#REF!</v>
      </c>
      <c r="DL1715">
        <v>278025</v>
      </c>
      <c r="DO1715" t="e">
        <f>#REF!</f>
        <v>#REF!</v>
      </c>
      <c r="DP1715">
        <v>282265</v>
      </c>
    </row>
    <row r="1716" spans="115:120" x14ac:dyDescent="0.35">
      <c r="DK1716" t="e">
        <f>#REF!</f>
        <v>#REF!</v>
      </c>
      <c r="DL1716">
        <v>278026</v>
      </c>
      <c r="DO1716" t="e">
        <f>#REF!</f>
        <v>#REF!</v>
      </c>
      <c r="DP1716">
        <v>282266</v>
      </c>
    </row>
    <row r="1717" spans="115:120" x14ac:dyDescent="0.35">
      <c r="DK1717" t="e">
        <f>#REF!</f>
        <v>#REF!</v>
      </c>
      <c r="DL1717">
        <v>278027</v>
      </c>
      <c r="DO1717" t="e">
        <f>#REF!</f>
        <v>#REF!</v>
      </c>
      <c r="DP1717">
        <v>282267</v>
      </c>
    </row>
    <row r="1718" spans="115:120" x14ac:dyDescent="0.35">
      <c r="DK1718" t="e">
        <f>#REF!</f>
        <v>#REF!</v>
      </c>
      <c r="DL1718">
        <v>278028</v>
      </c>
      <c r="DO1718" t="e">
        <f>#REF!</f>
        <v>#REF!</v>
      </c>
      <c r="DP1718">
        <v>282268</v>
      </c>
    </row>
    <row r="1719" spans="115:120" x14ac:dyDescent="0.35">
      <c r="DK1719" t="e">
        <f>#REF!</f>
        <v>#REF!</v>
      </c>
      <c r="DL1719">
        <v>278029</v>
      </c>
      <c r="DO1719" t="e">
        <f>#REF!</f>
        <v>#REF!</v>
      </c>
      <c r="DP1719">
        <v>282269</v>
      </c>
    </row>
    <row r="1720" spans="115:120" x14ac:dyDescent="0.35">
      <c r="DK1720" t="e">
        <f>#REF!</f>
        <v>#REF!</v>
      </c>
      <c r="DL1720">
        <v>278030</v>
      </c>
      <c r="DO1720" t="e">
        <f>#REF!</f>
        <v>#REF!</v>
      </c>
      <c r="DP1720">
        <v>282270</v>
      </c>
    </row>
    <row r="1721" spans="115:120" x14ac:dyDescent="0.35">
      <c r="DK1721" t="e">
        <f>#REF!</f>
        <v>#REF!</v>
      </c>
      <c r="DL1721">
        <v>278031</v>
      </c>
      <c r="DO1721" t="e">
        <f>#REF!</f>
        <v>#REF!</v>
      </c>
      <c r="DP1721">
        <v>282271</v>
      </c>
    </row>
    <row r="1722" spans="115:120" x14ac:dyDescent="0.35">
      <c r="DK1722" t="e">
        <f>#REF!</f>
        <v>#REF!</v>
      </c>
      <c r="DL1722">
        <v>278032</v>
      </c>
      <c r="DO1722" t="e">
        <f>#REF!</f>
        <v>#REF!</v>
      </c>
      <c r="DP1722">
        <v>282272</v>
      </c>
    </row>
    <row r="1723" spans="115:120" x14ac:dyDescent="0.35">
      <c r="DK1723" t="e">
        <f>#REF!</f>
        <v>#REF!</v>
      </c>
      <c r="DL1723">
        <v>278033</v>
      </c>
      <c r="DO1723" t="e">
        <f>#REF!</f>
        <v>#REF!</v>
      </c>
      <c r="DP1723">
        <v>282273</v>
      </c>
    </row>
    <row r="1724" spans="115:120" x14ac:dyDescent="0.35">
      <c r="DK1724" t="e">
        <f>#REF!</f>
        <v>#REF!</v>
      </c>
      <c r="DL1724">
        <v>278034</v>
      </c>
      <c r="DO1724" t="e">
        <f>#REF!</f>
        <v>#REF!</v>
      </c>
      <c r="DP1724">
        <v>282274</v>
      </c>
    </row>
    <row r="1725" spans="115:120" x14ac:dyDescent="0.35">
      <c r="DK1725" t="e">
        <f>#REF!</f>
        <v>#REF!</v>
      </c>
      <c r="DL1725">
        <v>278035</v>
      </c>
      <c r="DO1725" t="e">
        <f>#REF!</f>
        <v>#REF!</v>
      </c>
      <c r="DP1725">
        <v>282275</v>
      </c>
    </row>
    <row r="1726" spans="115:120" x14ac:dyDescent="0.35">
      <c r="DK1726" t="e">
        <f>#REF!</f>
        <v>#REF!</v>
      </c>
      <c r="DL1726">
        <v>278036</v>
      </c>
      <c r="DO1726" t="e">
        <f>#REF!</f>
        <v>#REF!</v>
      </c>
      <c r="DP1726">
        <v>282276</v>
      </c>
    </row>
    <row r="1727" spans="115:120" x14ac:dyDescent="0.35">
      <c r="DK1727" t="e">
        <f>#REF!</f>
        <v>#REF!</v>
      </c>
      <c r="DL1727">
        <v>278037</v>
      </c>
      <c r="DO1727" t="e">
        <f>#REF!</f>
        <v>#REF!</v>
      </c>
      <c r="DP1727">
        <v>282277</v>
      </c>
    </row>
    <row r="1728" spans="115:120" x14ac:dyDescent="0.35">
      <c r="DK1728" t="e">
        <f>#REF!</f>
        <v>#REF!</v>
      </c>
      <c r="DL1728">
        <v>278038</v>
      </c>
      <c r="DO1728" t="e">
        <f>#REF!</f>
        <v>#REF!</v>
      </c>
      <c r="DP1728">
        <v>282278</v>
      </c>
    </row>
    <row r="1729" spans="115:120" x14ac:dyDescent="0.35">
      <c r="DK1729" t="e">
        <f>#REF!</f>
        <v>#REF!</v>
      </c>
      <c r="DL1729">
        <v>278039</v>
      </c>
      <c r="DO1729" t="e">
        <f>#REF!</f>
        <v>#REF!</v>
      </c>
      <c r="DP1729">
        <v>282279</v>
      </c>
    </row>
    <row r="1730" spans="115:120" x14ac:dyDescent="0.35">
      <c r="DK1730" t="e">
        <f>#REF!</f>
        <v>#REF!</v>
      </c>
      <c r="DL1730">
        <v>278040</v>
      </c>
      <c r="DO1730" t="e">
        <f>#REF!</f>
        <v>#REF!</v>
      </c>
      <c r="DP1730">
        <v>282280</v>
      </c>
    </row>
    <row r="1731" spans="115:120" x14ac:dyDescent="0.35">
      <c r="DK1731" t="e">
        <f>#REF!</f>
        <v>#REF!</v>
      </c>
      <c r="DL1731">
        <v>278041</v>
      </c>
      <c r="DO1731" t="e">
        <f>#REF!</f>
        <v>#REF!</v>
      </c>
      <c r="DP1731">
        <v>282281</v>
      </c>
    </row>
    <row r="1732" spans="115:120" x14ac:dyDescent="0.35">
      <c r="DK1732" t="e">
        <f>#REF!</f>
        <v>#REF!</v>
      </c>
      <c r="DL1732">
        <v>278042</v>
      </c>
      <c r="DO1732" t="e">
        <f>#REF!</f>
        <v>#REF!</v>
      </c>
      <c r="DP1732">
        <v>282282</v>
      </c>
    </row>
    <row r="1733" spans="115:120" x14ac:dyDescent="0.35">
      <c r="DK1733" t="e">
        <f>#REF!</f>
        <v>#REF!</v>
      </c>
      <c r="DL1733">
        <v>278043</v>
      </c>
      <c r="DO1733" t="e">
        <f>#REF!</f>
        <v>#REF!</v>
      </c>
      <c r="DP1733">
        <v>282283</v>
      </c>
    </row>
    <row r="1734" spans="115:120" x14ac:dyDescent="0.35">
      <c r="DK1734" t="e">
        <f>#REF!</f>
        <v>#REF!</v>
      </c>
      <c r="DL1734">
        <v>278044</v>
      </c>
      <c r="DO1734" t="e">
        <f>#REF!</f>
        <v>#REF!</v>
      </c>
      <c r="DP1734">
        <v>282284</v>
      </c>
    </row>
    <row r="1735" spans="115:120" x14ac:dyDescent="0.35">
      <c r="DK1735" t="e">
        <f>#REF!</f>
        <v>#REF!</v>
      </c>
      <c r="DL1735">
        <v>278045</v>
      </c>
      <c r="DO1735" t="e">
        <f>#REF!</f>
        <v>#REF!</v>
      </c>
      <c r="DP1735">
        <v>282285</v>
      </c>
    </row>
    <row r="1736" spans="115:120" x14ac:dyDescent="0.35">
      <c r="DK1736" t="e">
        <f>#REF!</f>
        <v>#REF!</v>
      </c>
      <c r="DL1736">
        <v>278046</v>
      </c>
      <c r="DO1736" t="e">
        <f>#REF!</f>
        <v>#REF!</v>
      </c>
      <c r="DP1736">
        <v>282286</v>
      </c>
    </row>
    <row r="1737" spans="115:120" x14ac:dyDescent="0.35">
      <c r="DK1737" t="e">
        <f>#REF!</f>
        <v>#REF!</v>
      </c>
      <c r="DL1737">
        <v>278047</v>
      </c>
      <c r="DO1737" t="e">
        <f>#REF!</f>
        <v>#REF!</v>
      </c>
      <c r="DP1737">
        <v>282287</v>
      </c>
    </row>
    <row r="1738" spans="115:120" x14ac:dyDescent="0.35">
      <c r="DK1738" t="e">
        <f>#REF!</f>
        <v>#REF!</v>
      </c>
      <c r="DL1738">
        <v>278048</v>
      </c>
      <c r="DO1738" t="e">
        <f>#REF!</f>
        <v>#REF!</v>
      </c>
      <c r="DP1738">
        <v>282288</v>
      </c>
    </row>
    <row r="1739" spans="115:120" x14ac:dyDescent="0.35">
      <c r="DK1739" t="e">
        <f>#REF!</f>
        <v>#REF!</v>
      </c>
      <c r="DL1739">
        <v>278049</v>
      </c>
      <c r="DO1739" t="e">
        <f>#REF!</f>
        <v>#REF!</v>
      </c>
      <c r="DP1739">
        <v>282289</v>
      </c>
    </row>
    <row r="1740" spans="115:120" x14ac:dyDescent="0.35">
      <c r="DK1740" t="e">
        <f>#REF!</f>
        <v>#REF!</v>
      </c>
      <c r="DL1740">
        <v>278050</v>
      </c>
      <c r="DO1740" t="e">
        <f>#REF!</f>
        <v>#REF!</v>
      </c>
      <c r="DP1740">
        <v>282290</v>
      </c>
    </row>
    <row r="1741" spans="115:120" x14ac:dyDescent="0.35">
      <c r="DK1741" t="e">
        <f>#REF!</f>
        <v>#REF!</v>
      </c>
      <c r="DL1741">
        <v>278051</v>
      </c>
      <c r="DO1741" t="e">
        <f>#REF!</f>
        <v>#REF!</v>
      </c>
      <c r="DP1741">
        <v>282291</v>
      </c>
    </row>
    <row r="1742" spans="115:120" x14ac:dyDescent="0.35">
      <c r="DK1742" t="e">
        <f>#REF!</f>
        <v>#REF!</v>
      </c>
      <c r="DL1742">
        <v>278052</v>
      </c>
      <c r="DO1742" t="e">
        <f>#REF!</f>
        <v>#REF!</v>
      </c>
      <c r="DP1742">
        <v>282292</v>
      </c>
    </row>
    <row r="1743" spans="115:120" x14ac:dyDescent="0.35">
      <c r="DK1743" t="e">
        <f>#REF!</f>
        <v>#REF!</v>
      </c>
      <c r="DL1743">
        <v>278053</v>
      </c>
      <c r="DO1743" t="e">
        <f>#REF!</f>
        <v>#REF!</v>
      </c>
      <c r="DP1743">
        <v>282293</v>
      </c>
    </row>
    <row r="1744" spans="115:120" x14ac:dyDescent="0.35">
      <c r="DK1744" t="e">
        <f>#REF!</f>
        <v>#REF!</v>
      </c>
      <c r="DL1744">
        <v>278054</v>
      </c>
      <c r="DO1744" t="e">
        <f>#REF!</f>
        <v>#REF!</v>
      </c>
      <c r="DP1744">
        <v>282294</v>
      </c>
    </row>
    <row r="1745" spans="115:120" x14ac:dyDescent="0.35">
      <c r="DK1745" t="e">
        <f>#REF!</f>
        <v>#REF!</v>
      </c>
      <c r="DL1745">
        <v>278055</v>
      </c>
      <c r="DO1745" t="e">
        <f>#REF!</f>
        <v>#REF!</v>
      </c>
      <c r="DP1745">
        <v>282295</v>
      </c>
    </row>
    <row r="1746" spans="115:120" x14ac:dyDescent="0.35">
      <c r="DK1746" t="e">
        <f>#REF!</f>
        <v>#REF!</v>
      </c>
      <c r="DL1746">
        <v>278056</v>
      </c>
      <c r="DO1746" t="e">
        <f>#REF!</f>
        <v>#REF!</v>
      </c>
      <c r="DP1746">
        <v>282296</v>
      </c>
    </row>
    <row r="1747" spans="115:120" x14ac:dyDescent="0.35">
      <c r="DK1747" t="e">
        <f>#REF!</f>
        <v>#REF!</v>
      </c>
      <c r="DL1747">
        <v>278057</v>
      </c>
      <c r="DO1747" t="e">
        <f>#REF!</f>
        <v>#REF!</v>
      </c>
      <c r="DP1747">
        <v>282297</v>
      </c>
    </row>
    <row r="1748" spans="115:120" x14ac:dyDescent="0.35">
      <c r="DK1748" t="e">
        <f>#REF!</f>
        <v>#REF!</v>
      </c>
      <c r="DL1748">
        <v>278058</v>
      </c>
      <c r="DO1748" t="e">
        <f>#REF!</f>
        <v>#REF!</v>
      </c>
      <c r="DP1748">
        <v>282298</v>
      </c>
    </row>
    <row r="1749" spans="115:120" x14ac:dyDescent="0.35">
      <c r="DK1749" t="e">
        <f>#REF!</f>
        <v>#REF!</v>
      </c>
      <c r="DL1749">
        <v>278059</v>
      </c>
      <c r="DO1749" t="e">
        <f>#REF!</f>
        <v>#REF!</v>
      </c>
      <c r="DP1749">
        <v>282299</v>
      </c>
    </row>
    <row r="1750" spans="115:120" x14ac:dyDescent="0.35">
      <c r="DK1750" t="e">
        <f>#REF!</f>
        <v>#REF!</v>
      </c>
      <c r="DL1750">
        <v>278060</v>
      </c>
      <c r="DO1750" t="e">
        <f>#REF!</f>
        <v>#REF!</v>
      </c>
      <c r="DP1750">
        <v>282300</v>
      </c>
    </row>
    <row r="1751" spans="115:120" x14ac:dyDescent="0.35">
      <c r="DK1751" t="e">
        <f>#REF!</f>
        <v>#REF!</v>
      </c>
      <c r="DL1751">
        <v>278061</v>
      </c>
      <c r="DO1751" t="e">
        <f>#REF!</f>
        <v>#REF!</v>
      </c>
      <c r="DP1751">
        <v>282301</v>
      </c>
    </row>
    <row r="1752" spans="115:120" x14ac:dyDescent="0.35">
      <c r="DK1752" t="e">
        <f>#REF!</f>
        <v>#REF!</v>
      </c>
      <c r="DL1752">
        <v>278062</v>
      </c>
      <c r="DO1752" t="e">
        <f>#REF!</f>
        <v>#REF!</v>
      </c>
      <c r="DP1752">
        <v>282302</v>
      </c>
    </row>
    <row r="1753" spans="115:120" x14ac:dyDescent="0.35">
      <c r="DK1753" t="e">
        <f>#REF!</f>
        <v>#REF!</v>
      </c>
      <c r="DL1753">
        <v>278063</v>
      </c>
      <c r="DO1753" t="e">
        <f>#REF!</f>
        <v>#REF!</v>
      </c>
      <c r="DP1753">
        <v>282303</v>
      </c>
    </row>
    <row r="1754" spans="115:120" x14ac:dyDescent="0.35">
      <c r="DK1754" t="e">
        <f>#REF!</f>
        <v>#REF!</v>
      </c>
      <c r="DL1754">
        <v>278064</v>
      </c>
      <c r="DO1754" t="e">
        <f>#REF!</f>
        <v>#REF!</v>
      </c>
      <c r="DP1754">
        <v>282304</v>
      </c>
    </row>
    <row r="1755" spans="115:120" x14ac:dyDescent="0.35">
      <c r="DK1755" t="e">
        <f>#REF!</f>
        <v>#REF!</v>
      </c>
      <c r="DL1755">
        <v>278065</v>
      </c>
      <c r="DO1755" t="e">
        <f>#REF!</f>
        <v>#REF!</v>
      </c>
      <c r="DP1755">
        <v>282305</v>
      </c>
    </row>
    <row r="1756" spans="115:120" x14ac:dyDescent="0.35">
      <c r="DK1756" t="e">
        <f>#REF!</f>
        <v>#REF!</v>
      </c>
      <c r="DL1756">
        <v>278066</v>
      </c>
      <c r="DO1756" t="e">
        <f>#REF!</f>
        <v>#REF!</v>
      </c>
      <c r="DP1756">
        <v>282306</v>
      </c>
    </row>
    <row r="1757" spans="115:120" x14ac:dyDescent="0.35">
      <c r="DK1757" t="e">
        <f>#REF!</f>
        <v>#REF!</v>
      </c>
      <c r="DL1757">
        <v>278067</v>
      </c>
      <c r="DO1757" t="e">
        <f>#REF!</f>
        <v>#REF!</v>
      </c>
      <c r="DP1757">
        <v>282307</v>
      </c>
    </row>
    <row r="1758" spans="115:120" x14ac:dyDescent="0.35">
      <c r="DK1758" t="e">
        <f>#REF!</f>
        <v>#REF!</v>
      </c>
      <c r="DL1758">
        <v>278068</v>
      </c>
      <c r="DO1758" t="e">
        <f>#REF!</f>
        <v>#REF!</v>
      </c>
      <c r="DP1758">
        <v>282308</v>
      </c>
    </row>
    <row r="1759" spans="115:120" x14ac:dyDescent="0.35">
      <c r="DK1759" t="e">
        <f>#REF!</f>
        <v>#REF!</v>
      </c>
      <c r="DL1759">
        <v>278069</v>
      </c>
      <c r="DO1759" t="e">
        <f>#REF!</f>
        <v>#REF!</v>
      </c>
      <c r="DP1759">
        <v>282309</v>
      </c>
    </row>
    <row r="1760" spans="115:120" x14ac:dyDescent="0.35">
      <c r="DK1760" t="e">
        <f>#REF!</f>
        <v>#REF!</v>
      </c>
      <c r="DL1760">
        <v>278070</v>
      </c>
      <c r="DO1760" t="e">
        <f>#REF!</f>
        <v>#REF!</v>
      </c>
      <c r="DP1760">
        <v>282310</v>
      </c>
    </row>
    <row r="1761" spans="115:120" x14ac:dyDescent="0.35">
      <c r="DK1761" t="e">
        <f>#REF!</f>
        <v>#REF!</v>
      </c>
      <c r="DL1761">
        <v>278071</v>
      </c>
      <c r="DO1761" t="e">
        <f>#REF!</f>
        <v>#REF!</v>
      </c>
      <c r="DP1761">
        <v>282311</v>
      </c>
    </row>
    <row r="1762" spans="115:120" x14ac:dyDescent="0.35">
      <c r="DK1762" t="e">
        <f>#REF!</f>
        <v>#REF!</v>
      </c>
      <c r="DL1762">
        <v>278072</v>
      </c>
      <c r="DO1762" t="e">
        <f>#REF!</f>
        <v>#REF!</v>
      </c>
      <c r="DP1762">
        <v>282312</v>
      </c>
    </row>
    <row r="1763" spans="115:120" x14ac:dyDescent="0.35">
      <c r="DK1763" t="e">
        <f>#REF!</f>
        <v>#REF!</v>
      </c>
      <c r="DL1763">
        <v>278073</v>
      </c>
      <c r="DO1763" t="e">
        <f>#REF!</f>
        <v>#REF!</v>
      </c>
      <c r="DP1763">
        <v>282313</v>
      </c>
    </row>
    <row r="1764" spans="115:120" x14ac:dyDescent="0.35">
      <c r="DK1764" t="e">
        <f>#REF!</f>
        <v>#REF!</v>
      </c>
      <c r="DL1764">
        <v>278074</v>
      </c>
      <c r="DO1764" t="e">
        <f>#REF!</f>
        <v>#REF!</v>
      </c>
      <c r="DP1764">
        <v>282314</v>
      </c>
    </row>
    <row r="1765" spans="115:120" x14ac:dyDescent="0.35">
      <c r="DK1765" t="e">
        <f>#REF!</f>
        <v>#REF!</v>
      </c>
      <c r="DL1765">
        <v>278075</v>
      </c>
      <c r="DO1765" t="e">
        <f>#REF!</f>
        <v>#REF!</v>
      </c>
      <c r="DP1765">
        <v>282315</v>
      </c>
    </row>
    <row r="1766" spans="115:120" x14ac:dyDescent="0.35">
      <c r="DK1766" t="e">
        <f>#REF!</f>
        <v>#REF!</v>
      </c>
      <c r="DL1766">
        <v>278076</v>
      </c>
      <c r="DO1766" t="e">
        <f>#REF!</f>
        <v>#REF!</v>
      </c>
      <c r="DP1766">
        <v>282316</v>
      </c>
    </row>
    <row r="1767" spans="115:120" x14ac:dyDescent="0.35">
      <c r="DK1767" t="e">
        <f>#REF!</f>
        <v>#REF!</v>
      </c>
      <c r="DL1767">
        <v>278077</v>
      </c>
      <c r="DO1767" t="e">
        <f>#REF!</f>
        <v>#REF!</v>
      </c>
      <c r="DP1767">
        <v>282317</v>
      </c>
    </row>
    <row r="1768" spans="115:120" x14ac:dyDescent="0.35">
      <c r="DK1768" t="e">
        <f>#REF!</f>
        <v>#REF!</v>
      </c>
      <c r="DL1768">
        <v>278078</v>
      </c>
      <c r="DO1768" t="e">
        <f>#REF!</f>
        <v>#REF!</v>
      </c>
      <c r="DP1768">
        <v>282318</v>
      </c>
    </row>
    <row r="1769" spans="115:120" x14ac:dyDescent="0.35">
      <c r="DK1769" t="e">
        <f>#REF!</f>
        <v>#REF!</v>
      </c>
      <c r="DL1769">
        <v>278079</v>
      </c>
      <c r="DO1769" t="e">
        <f>#REF!</f>
        <v>#REF!</v>
      </c>
      <c r="DP1769">
        <v>282319</v>
      </c>
    </row>
    <row r="1770" spans="115:120" x14ac:dyDescent="0.35">
      <c r="DK1770" t="e">
        <f>#REF!</f>
        <v>#REF!</v>
      </c>
      <c r="DL1770">
        <v>278080</v>
      </c>
      <c r="DO1770" t="e">
        <f>#REF!</f>
        <v>#REF!</v>
      </c>
      <c r="DP1770">
        <v>282320</v>
      </c>
    </row>
    <row r="1771" spans="115:120" x14ac:dyDescent="0.35">
      <c r="DK1771" t="e">
        <f>#REF!</f>
        <v>#REF!</v>
      </c>
      <c r="DL1771">
        <v>278081</v>
      </c>
      <c r="DO1771" t="e">
        <f>#REF!</f>
        <v>#REF!</v>
      </c>
      <c r="DP1771">
        <v>282321</v>
      </c>
    </row>
    <row r="1772" spans="115:120" x14ac:dyDescent="0.35">
      <c r="DK1772" t="e">
        <f>#REF!</f>
        <v>#REF!</v>
      </c>
      <c r="DL1772">
        <v>278082</v>
      </c>
      <c r="DO1772" t="e">
        <f>#REF!</f>
        <v>#REF!</v>
      </c>
      <c r="DP1772">
        <v>282322</v>
      </c>
    </row>
    <row r="1773" spans="115:120" x14ac:dyDescent="0.35">
      <c r="DK1773" t="e">
        <f>#REF!</f>
        <v>#REF!</v>
      </c>
      <c r="DL1773">
        <v>278083</v>
      </c>
      <c r="DO1773" t="e">
        <f>#REF!</f>
        <v>#REF!</v>
      </c>
      <c r="DP1773">
        <v>282323</v>
      </c>
    </row>
    <row r="1774" spans="115:120" x14ac:dyDescent="0.35">
      <c r="DK1774" t="e">
        <f>#REF!</f>
        <v>#REF!</v>
      </c>
      <c r="DL1774">
        <v>278084</v>
      </c>
      <c r="DO1774" t="e">
        <f>#REF!</f>
        <v>#REF!</v>
      </c>
      <c r="DP1774">
        <v>282324</v>
      </c>
    </row>
    <row r="1775" spans="115:120" x14ac:dyDescent="0.35">
      <c r="DK1775" t="e">
        <f>#REF!</f>
        <v>#REF!</v>
      </c>
      <c r="DL1775">
        <v>278085</v>
      </c>
      <c r="DO1775" t="e">
        <f>#REF!</f>
        <v>#REF!</v>
      </c>
      <c r="DP1775">
        <v>282325</v>
      </c>
    </row>
    <row r="1776" spans="115:120" x14ac:dyDescent="0.35">
      <c r="DK1776" t="e">
        <f>#REF!</f>
        <v>#REF!</v>
      </c>
      <c r="DL1776">
        <v>278086</v>
      </c>
      <c r="DO1776" t="e">
        <f>#REF!</f>
        <v>#REF!</v>
      </c>
      <c r="DP1776">
        <v>282326</v>
      </c>
    </row>
    <row r="1777" spans="115:120" x14ac:dyDescent="0.35">
      <c r="DK1777" t="e">
        <f>#REF!</f>
        <v>#REF!</v>
      </c>
      <c r="DL1777">
        <v>278087</v>
      </c>
      <c r="DO1777" t="e">
        <f>#REF!</f>
        <v>#REF!</v>
      </c>
      <c r="DP1777">
        <v>282327</v>
      </c>
    </row>
    <row r="1778" spans="115:120" x14ac:dyDescent="0.35">
      <c r="DK1778" t="e">
        <f>#REF!</f>
        <v>#REF!</v>
      </c>
      <c r="DL1778">
        <v>278088</v>
      </c>
      <c r="DO1778" t="e">
        <f>#REF!</f>
        <v>#REF!</v>
      </c>
      <c r="DP1778">
        <v>282328</v>
      </c>
    </row>
    <row r="1779" spans="115:120" x14ac:dyDescent="0.35">
      <c r="DK1779" t="e">
        <f>#REF!</f>
        <v>#REF!</v>
      </c>
      <c r="DL1779">
        <v>278089</v>
      </c>
      <c r="DO1779" t="e">
        <f>#REF!</f>
        <v>#REF!</v>
      </c>
      <c r="DP1779">
        <v>282329</v>
      </c>
    </row>
    <row r="1780" spans="115:120" x14ac:dyDescent="0.35">
      <c r="DK1780" t="e">
        <f>#REF!</f>
        <v>#REF!</v>
      </c>
      <c r="DL1780">
        <v>278090</v>
      </c>
      <c r="DO1780" t="e">
        <f>#REF!</f>
        <v>#REF!</v>
      </c>
      <c r="DP1780">
        <v>282330</v>
      </c>
    </row>
    <row r="1781" spans="115:120" x14ac:dyDescent="0.35">
      <c r="DK1781" t="e">
        <f>#REF!</f>
        <v>#REF!</v>
      </c>
      <c r="DL1781">
        <v>278091</v>
      </c>
      <c r="DO1781" t="e">
        <f>#REF!</f>
        <v>#REF!</v>
      </c>
      <c r="DP1781">
        <v>282331</v>
      </c>
    </row>
    <row r="1782" spans="115:120" x14ac:dyDescent="0.35">
      <c r="DK1782" t="e">
        <f>#REF!</f>
        <v>#REF!</v>
      </c>
      <c r="DL1782">
        <v>278092</v>
      </c>
      <c r="DO1782" t="e">
        <f>#REF!</f>
        <v>#REF!</v>
      </c>
      <c r="DP1782">
        <v>282332</v>
      </c>
    </row>
    <row r="1783" spans="115:120" x14ac:dyDescent="0.35">
      <c r="DK1783" t="e">
        <f>#REF!</f>
        <v>#REF!</v>
      </c>
      <c r="DL1783">
        <v>278093</v>
      </c>
      <c r="DO1783" t="e">
        <f>#REF!</f>
        <v>#REF!</v>
      </c>
      <c r="DP1783">
        <v>282333</v>
      </c>
    </row>
    <row r="1784" spans="115:120" x14ac:dyDescent="0.35">
      <c r="DK1784" t="e">
        <f>#REF!</f>
        <v>#REF!</v>
      </c>
      <c r="DL1784">
        <v>278094</v>
      </c>
      <c r="DO1784" t="e">
        <f>#REF!</f>
        <v>#REF!</v>
      </c>
      <c r="DP1784">
        <v>282334</v>
      </c>
    </row>
    <row r="1785" spans="115:120" x14ac:dyDescent="0.35">
      <c r="DK1785" t="e">
        <f>#REF!</f>
        <v>#REF!</v>
      </c>
      <c r="DL1785">
        <v>278095</v>
      </c>
      <c r="DO1785" t="e">
        <f>#REF!</f>
        <v>#REF!</v>
      </c>
      <c r="DP1785">
        <v>282335</v>
      </c>
    </row>
    <row r="1786" spans="115:120" x14ac:dyDescent="0.35">
      <c r="DK1786" t="e">
        <f>#REF!</f>
        <v>#REF!</v>
      </c>
      <c r="DL1786">
        <v>278096</v>
      </c>
      <c r="DO1786" t="e">
        <f>#REF!</f>
        <v>#REF!</v>
      </c>
      <c r="DP1786">
        <v>282336</v>
      </c>
    </row>
    <row r="1787" spans="115:120" x14ac:dyDescent="0.35">
      <c r="DK1787" t="e">
        <f>#REF!</f>
        <v>#REF!</v>
      </c>
      <c r="DL1787">
        <v>278097</v>
      </c>
      <c r="DO1787" t="e">
        <f>#REF!</f>
        <v>#REF!</v>
      </c>
      <c r="DP1787">
        <v>282337</v>
      </c>
    </row>
    <row r="1788" spans="115:120" x14ac:dyDescent="0.35">
      <c r="DK1788" t="e">
        <f>#REF!</f>
        <v>#REF!</v>
      </c>
      <c r="DL1788">
        <v>278098</v>
      </c>
      <c r="DO1788" t="e">
        <f>#REF!</f>
        <v>#REF!</v>
      </c>
      <c r="DP1788">
        <v>282338</v>
      </c>
    </row>
    <row r="1789" spans="115:120" x14ac:dyDescent="0.35">
      <c r="DK1789" t="e">
        <f>#REF!</f>
        <v>#REF!</v>
      </c>
      <c r="DL1789">
        <v>278099</v>
      </c>
      <c r="DO1789" t="e">
        <f>#REF!</f>
        <v>#REF!</v>
      </c>
      <c r="DP1789">
        <v>282339</v>
      </c>
    </row>
    <row r="1790" spans="115:120" x14ac:dyDescent="0.35">
      <c r="DK1790" t="e">
        <f>#REF!</f>
        <v>#REF!</v>
      </c>
      <c r="DL1790">
        <v>278100</v>
      </c>
      <c r="DO1790" t="e">
        <f>#REF!</f>
        <v>#REF!</v>
      </c>
      <c r="DP1790">
        <v>282340</v>
      </c>
    </row>
    <row r="1791" spans="115:120" x14ac:dyDescent="0.35">
      <c r="DK1791" t="e">
        <f>#REF!</f>
        <v>#REF!</v>
      </c>
      <c r="DL1791">
        <v>278101</v>
      </c>
      <c r="DO1791" t="e">
        <f>#REF!</f>
        <v>#REF!</v>
      </c>
      <c r="DP1791">
        <v>282341</v>
      </c>
    </row>
    <row r="1792" spans="115:120" x14ac:dyDescent="0.35">
      <c r="DK1792" t="e">
        <f>#REF!</f>
        <v>#REF!</v>
      </c>
      <c r="DL1792">
        <v>278102</v>
      </c>
      <c r="DO1792" t="e">
        <f>#REF!</f>
        <v>#REF!</v>
      </c>
      <c r="DP1792">
        <v>282342</v>
      </c>
    </row>
    <row r="1793" spans="115:120" x14ac:dyDescent="0.35">
      <c r="DK1793" t="e">
        <f>#REF!</f>
        <v>#REF!</v>
      </c>
      <c r="DL1793">
        <v>278103</v>
      </c>
      <c r="DO1793" t="e">
        <f>#REF!</f>
        <v>#REF!</v>
      </c>
      <c r="DP1793">
        <v>282343</v>
      </c>
    </row>
    <row r="1794" spans="115:120" x14ac:dyDescent="0.35">
      <c r="DK1794" t="e">
        <f>#REF!</f>
        <v>#REF!</v>
      </c>
      <c r="DL1794">
        <v>278104</v>
      </c>
      <c r="DO1794" t="e">
        <f>#REF!</f>
        <v>#REF!</v>
      </c>
      <c r="DP1794">
        <v>282344</v>
      </c>
    </row>
    <row r="1795" spans="115:120" x14ac:dyDescent="0.35">
      <c r="DK1795" t="e">
        <f>#REF!</f>
        <v>#REF!</v>
      </c>
      <c r="DL1795">
        <v>278105</v>
      </c>
      <c r="DO1795" t="e">
        <f>#REF!</f>
        <v>#REF!</v>
      </c>
      <c r="DP1795">
        <v>282345</v>
      </c>
    </row>
    <row r="1796" spans="115:120" x14ac:dyDescent="0.35">
      <c r="DK1796" t="e">
        <f>#REF!</f>
        <v>#REF!</v>
      </c>
      <c r="DL1796">
        <v>278106</v>
      </c>
      <c r="DO1796" t="e">
        <f>#REF!</f>
        <v>#REF!</v>
      </c>
      <c r="DP1796">
        <v>282346</v>
      </c>
    </row>
    <row r="1797" spans="115:120" x14ac:dyDescent="0.35">
      <c r="DK1797" t="e">
        <f>#REF!</f>
        <v>#REF!</v>
      </c>
      <c r="DL1797">
        <v>278107</v>
      </c>
      <c r="DO1797" t="e">
        <f>#REF!</f>
        <v>#REF!</v>
      </c>
      <c r="DP1797">
        <v>282347</v>
      </c>
    </row>
    <row r="1798" spans="115:120" x14ac:dyDescent="0.35">
      <c r="DK1798" t="e">
        <f>#REF!</f>
        <v>#REF!</v>
      </c>
      <c r="DL1798">
        <v>278108</v>
      </c>
      <c r="DO1798" t="e">
        <f>#REF!</f>
        <v>#REF!</v>
      </c>
      <c r="DP1798">
        <v>282348</v>
      </c>
    </row>
    <row r="1799" spans="115:120" x14ac:dyDescent="0.35">
      <c r="DK1799" t="e">
        <f>#REF!</f>
        <v>#REF!</v>
      </c>
      <c r="DL1799">
        <v>278109</v>
      </c>
      <c r="DO1799" t="e">
        <f>#REF!</f>
        <v>#REF!</v>
      </c>
      <c r="DP1799">
        <v>282349</v>
      </c>
    </row>
    <row r="1800" spans="115:120" x14ac:dyDescent="0.35">
      <c r="DK1800" t="e">
        <f>#REF!</f>
        <v>#REF!</v>
      </c>
      <c r="DL1800">
        <v>278110</v>
      </c>
      <c r="DO1800" t="e">
        <f>#REF!</f>
        <v>#REF!</v>
      </c>
      <c r="DP1800">
        <v>282350</v>
      </c>
    </row>
    <row r="1801" spans="115:120" x14ac:dyDescent="0.35">
      <c r="DK1801" t="e">
        <f>#REF!</f>
        <v>#REF!</v>
      </c>
      <c r="DL1801">
        <v>278111</v>
      </c>
      <c r="DO1801" t="e">
        <f>#REF!</f>
        <v>#REF!</v>
      </c>
      <c r="DP1801">
        <v>282351</v>
      </c>
    </row>
    <row r="1802" spans="115:120" x14ac:dyDescent="0.35">
      <c r="DK1802" t="e">
        <f>#REF!</f>
        <v>#REF!</v>
      </c>
      <c r="DL1802">
        <v>278112</v>
      </c>
      <c r="DO1802" t="e">
        <f>#REF!</f>
        <v>#REF!</v>
      </c>
      <c r="DP1802">
        <v>282352</v>
      </c>
    </row>
    <row r="1803" spans="115:120" x14ac:dyDescent="0.35">
      <c r="DK1803" t="e">
        <f>#REF!</f>
        <v>#REF!</v>
      </c>
      <c r="DL1803">
        <v>278113</v>
      </c>
      <c r="DO1803" t="e">
        <f>#REF!</f>
        <v>#REF!</v>
      </c>
      <c r="DP1803">
        <v>282353</v>
      </c>
    </row>
    <row r="1804" spans="115:120" x14ac:dyDescent="0.35">
      <c r="DK1804" t="e">
        <f>#REF!</f>
        <v>#REF!</v>
      </c>
      <c r="DL1804">
        <v>278114</v>
      </c>
      <c r="DO1804" t="e">
        <f>#REF!</f>
        <v>#REF!</v>
      </c>
      <c r="DP1804">
        <v>282354</v>
      </c>
    </row>
    <row r="1805" spans="115:120" x14ac:dyDescent="0.35">
      <c r="DK1805" t="e">
        <f>#REF!</f>
        <v>#REF!</v>
      </c>
      <c r="DL1805">
        <v>278115</v>
      </c>
      <c r="DO1805" t="e">
        <f>#REF!</f>
        <v>#REF!</v>
      </c>
      <c r="DP1805">
        <v>282355</v>
      </c>
    </row>
    <row r="1806" spans="115:120" x14ac:dyDescent="0.35">
      <c r="DK1806" t="e">
        <f>#REF!</f>
        <v>#REF!</v>
      </c>
      <c r="DL1806">
        <v>278116</v>
      </c>
      <c r="DO1806" t="e">
        <f>#REF!</f>
        <v>#REF!</v>
      </c>
      <c r="DP1806">
        <v>282356</v>
      </c>
    </row>
    <row r="1807" spans="115:120" x14ac:dyDescent="0.35">
      <c r="DK1807" t="e">
        <f>#REF!</f>
        <v>#REF!</v>
      </c>
      <c r="DL1807">
        <v>278117</v>
      </c>
      <c r="DO1807" t="e">
        <f>#REF!</f>
        <v>#REF!</v>
      </c>
      <c r="DP1807">
        <v>282357</v>
      </c>
    </row>
    <row r="1808" spans="115:120" x14ac:dyDescent="0.35">
      <c r="DK1808" t="e">
        <f>#REF!</f>
        <v>#REF!</v>
      </c>
      <c r="DL1808">
        <v>278118</v>
      </c>
      <c r="DO1808" t="e">
        <f>#REF!</f>
        <v>#REF!</v>
      </c>
      <c r="DP1808">
        <v>282358</v>
      </c>
    </row>
    <row r="1809" spans="115:120" x14ac:dyDescent="0.35">
      <c r="DK1809" t="e">
        <f>#REF!</f>
        <v>#REF!</v>
      </c>
      <c r="DL1809">
        <v>278119</v>
      </c>
      <c r="DO1809" t="e">
        <f>#REF!</f>
        <v>#REF!</v>
      </c>
      <c r="DP1809">
        <v>282359</v>
      </c>
    </row>
    <row r="1810" spans="115:120" x14ac:dyDescent="0.35">
      <c r="DK1810" t="e">
        <f>#REF!</f>
        <v>#REF!</v>
      </c>
      <c r="DL1810">
        <v>278120</v>
      </c>
      <c r="DO1810" t="e">
        <f>#REF!</f>
        <v>#REF!</v>
      </c>
      <c r="DP1810">
        <v>282360</v>
      </c>
    </row>
    <row r="1811" spans="115:120" x14ac:dyDescent="0.35">
      <c r="DK1811" t="e">
        <f>#REF!</f>
        <v>#REF!</v>
      </c>
      <c r="DL1811">
        <v>278121</v>
      </c>
      <c r="DO1811" t="e">
        <f>#REF!</f>
        <v>#REF!</v>
      </c>
      <c r="DP1811">
        <v>282361</v>
      </c>
    </row>
    <row r="1812" spans="115:120" x14ac:dyDescent="0.35">
      <c r="DK1812" t="e">
        <f>#REF!</f>
        <v>#REF!</v>
      </c>
      <c r="DL1812">
        <v>278122</v>
      </c>
      <c r="DO1812" t="e">
        <f>#REF!</f>
        <v>#REF!</v>
      </c>
      <c r="DP1812">
        <v>282362</v>
      </c>
    </row>
    <row r="1813" spans="115:120" x14ac:dyDescent="0.35">
      <c r="DK1813" t="e">
        <f>#REF!</f>
        <v>#REF!</v>
      </c>
      <c r="DL1813">
        <v>278123</v>
      </c>
      <c r="DO1813" t="e">
        <f>#REF!</f>
        <v>#REF!</v>
      </c>
      <c r="DP1813">
        <v>282363</v>
      </c>
    </row>
    <row r="1814" spans="115:120" x14ac:dyDescent="0.35">
      <c r="DK1814" t="e">
        <f>#REF!</f>
        <v>#REF!</v>
      </c>
      <c r="DL1814">
        <v>278124</v>
      </c>
      <c r="DO1814" t="e">
        <f>#REF!</f>
        <v>#REF!</v>
      </c>
      <c r="DP1814">
        <v>282364</v>
      </c>
    </row>
    <row r="1815" spans="115:120" x14ac:dyDescent="0.35">
      <c r="DK1815" t="e">
        <f>#REF!</f>
        <v>#REF!</v>
      </c>
      <c r="DL1815">
        <v>278125</v>
      </c>
      <c r="DO1815" t="e">
        <f>#REF!</f>
        <v>#REF!</v>
      </c>
      <c r="DP1815">
        <v>282365</v>
      </c>
    </row>
    <row r="1816" spans="115:120" x14ac:dyDescent="0.35">
      <c r="DK1816" t="e">
        <f>#REF!</f>
        <v>#REF!</v>
      </c>
      <c r="DL1816">
        <v>278126</v>
      </c>
      <c r="DO1816" t="e">
        <f>#REF!</f>
        <v>#REF!</v>
      </c>
      <c r="DP1816">
        <v>282366</v>
      </c>
    </row>
    <row r="1817" spans="115:120" x14ac:dyDescent="0.35">
      <c r="DK1817" t="e">
        <f>#REF!</f>
        <v>#REF!</v>
      </c>
      <c r="DL1817">
        <v>278127</v>
      </c>
      <c r="DO1817" t="e">
        <f>#REF!</f>
        <v>#REF!</v>
      </c>
      <c r="DP1817">
        <v>282367</v>
      </c>
    </row>
    <row r="1818" spans="115:120" x14ac:dyDescent="0.35">
      <c r="DK1818" t="e">
        <f>#REF!</f>
        <v>#REF!</v>
      </c>
      <c r="DL1818">
        <v>278128</v>
      </c>
      <c r="DO1818" t="e">
        <f>#REF!</f>
        <v>#REF!</v>
      </c>
      <c r="DP1818">
        <v>282368</v>
      </c>
    </row>
    <row r="1819" spans="115:120" x14ac:dyDescent="0.35">
      <c r="DK1819" t="e">
        <f>#REF!</f>
        <v>#REF!</v>
      </c>
      <c r="DL1819">
        <v>278129</v>
      </c>
      <c r="DO1819" t="e">
        <f>#REF!</f>
        <v>#REF!</v>
      </c>
      <c r="DP1819">
        <v>282369</v>
      </c>
    </row>
    <row r="1820" spans="115:120" x14ac:dyDescent="0.35">
      <c r="DK1820" t="e">
        <f>#REF!</f>
        <v>#REF!</v>
      </c>
      <c r="DL1820">
        <v>278130</v>
      </c>
      <c r="DO1820" t="e">
        <f>#REF!</f>
        <v>#REF!</v>
      </c>
      <c r="DP1820">
        <v>282370</v>
      </c>
    </row>
    <row r="1821" spans="115:120" x14ac:dyDescent="0.35">
      <c r="DK1821" t="e">
        <f>#REF!</f>
        <v>#REF!</v>
      </c>
      <c r="DL1821">
        <v>278131</v>
      </c>
      <c r="DO1821" t="e">
        <f>#REF!</f>
        <v>#REF!</v>
      </c>
      <c r="DP1821">
        <v>282371</v>
      </c>
    </row>
    <row r="1822" spans="115:120" x14ac:dyDescent="0.35">
      <c r="DK1822" t="e">
        <f>#REF!</f>
        <v>#REF!</v>
      </c>
      <c r="DL1822">
        <v>278132</v>
      </c>
      <c r="DO1822" t="e">
        <f>#REF!</f>
        <v>#REF!</v>
      </c>
      <c r="DP1822">
        <v>282372</v>
      </c>
    </row>
    <row r="1823" spans="115:120" x14ac:dyDescent="0.35">
      <c r="DK1823" t="e">
        <f>#REF!</f>
        <v>#REF!</v>
      </c>
      <c r="DL1823">
        <v>278133</v>
      </c>
      <c r="DO1823" t="e">
        <f>#REF!</f>
        <v>#REF!</v>
      </c>
      <c r="DP1823">
        <v>282373</v>
      </c>
    </row>
    <row r="1824" spans="115:120" x14ac:dyDescent="0.35">
      <c r="DK1824" t="e">
        <f>#REF!</f>
        <v>#REF!</v>
      </c>
      <c r="DL1824">
        <v>278134</v>
      </c>
      <c r="DO1824" t="e">
        <f>#REF!</f>
        <v>#REF!</v>
      </c>
      <c r="DP1824">
        <v>282374</v>
      </c>
    </row>
    <row r="1825" spans="115:120" x14ac:dyDescent="0.35">
      <c r="DK1825" t="e">
        <f>#REF!</f>
        <v>#REF!</v>
      </c>
      <c r="DL1825">
        <v>278135</v>
      </c>
      <c r="DO1825" t="e">
        <f>#REF!</f>
        <v>#REF!</v>
      </c>
      <c r="DP1825">
        <v>282375</v>
      </c>
    </row>
    <row r="1826" spans="115:120" x14ac:dyDescent="0.35">
      <c r="DK1826" t="e">
        <f>#REF!</f>
        <v>#REF!</v>
      </c>
      <c r="DL1826">
        <v>278136</v>
      </c>
      <c r="DO1826" t="e">
        <f>#REF!</f>
        <v>#REF!</v>
      </c>
      <c r="DP1826">
        <v>282376</v>
      </c>
    </row>
    <row r="1827" spans="115:120" x14ac:dyDescent="0.35">
      <c r="DK1827" t="e">
        <f>#REF!</f>
        <v>#REF!</v>
      </c>
      <c r="DL1827">
        <v>278137</v>
      </c>
      <c r="DO1827" t="e">
        <f>#REF!</f>
        <v>#REF!</v>
      </c>
      <c r="DP1827">
        <v>282377</v>
      </c>
    </row>
    <row r="1828" spans="115:120" x14ac:dyDescent="0.35">
      <c r="DK1828" t="e">
        <f>#REF!</f>
        <v>#REF!</v>
      </c>
      <c r="DL1828">
        <v>278138</v>
      </c>
      <c r="DO1828" t="e">
        <f>#REF!</f>
        <v>#REF!</v>
      </c>
      <c r="DP1828">
        <v>282378</v>
      </c>
    </row>
    <row r="1829" spans="115:120" x14ac:dyDescent="0.35">
      <c r="DK1829" t="e">
        <f>#REF!</f>
        <v>#REF!</v>
      </c>
      <c r="DL1829">
        <v>278139</v>
      </c>
      <c r="DO1829" t="e">
        <f>#REF!</f>
        <v>#REF!</v>
      </c>
      <c r="DP1829">
        <v>282379</v>
      </c>
    </row>
    <row r="1830" spans="115:120" x14ac:dyDescent="0.35">
      <c r="DK1830" t="e">
        <f>#REF!</f>
        <v>#REF!</v>
      </c>
      <c r="DL1830">
        <v>278140</v>
      </c>
      <c r="DO1830" t="e">
        <f>#REF!</f>
        <v>#REF!</v>
      </c>
      <c r="DP1830">
        <v>282380</v>
      </c>
    </row>
    <row r="1831" spans="115:120" x14ac:dyDescent="0.35">
      <c r="DK1831" t="e">
        <f>#REF!</f>
        <v>#REF!</v>
      </c>
      <c r="DL1831">
        <v>278141</v>
      </c>
      <c r="DO1831" t="e">
        <f>#REF!</f>
        <v>#REF!</v>
      </c>
      <c r="DP1831">
        <v>282381</v>
      </c>
    </row>
    <row r="1832" spans="115:120" x14ac:dyDescent="0.35">
      <c r="DK1832" t="e">
        <f>#REF!</f>
        <v>#REF!</v>
      </c>
      <c r="DL1832">
        <v>278142</v>
      </c>
      <c r="DO1832" t="e">
        <f>#REF!</f>
        <v>#REF!</v>
      </c>
      <c r="DP1832">
        <v>282382</v>
      </c>
    </row>
    <row r="1833" spans="115:120" x14ac:dyDescent="0.35">
      <c r="DK1833" t="e">
        <f>#REF!</f>
        <v>#REF!</v>
      </c>
      <c r="DL1833">
        <v>278143</v>
      </c>
      <c r="DO1833" t="e">
        <f>#REF!</f>
        <v>#REF!</v>
      </c>
      <c r="DP1833">
        <v>282383</v>
      </c>
    </row>
    <row r="1834" spans="115:120" x14ac:dyDescent="0.35">
      <c r="DK1834" t="e">
        <f>#REF!</f>
        <v>#REF!</v>
      </c>
      <c r="DL1834">
        <v>278144</v>
      </c>
      <c r="DO1834" t="e">
        <f>#REF!</f>
        <v>#REF!</v>
      </c>
      <c r="DP1834">
        <v>282384</v>
      </c>
    </row>
    <row r="1835" spans="115:120" x14ac:dyDescent="0.35">
      <c r="DK1835" t="e">
        <f>#REF!</f>
        <v>#REF!</v>
      </c>
      <c r="DL1835">
        <v>278145</v>
      </c>
      <c r="DO1835" t="e">
        <f>#REF!</f>
        <v>#REF!</v>
      </c>
      <c r="DP1835">
        <v>282385</v>
      </c>
    </row>
    <row r="1836" spans="115:120" x14ac:dyDescent="0.35">
      <c r="DK1836" t="e">
        <f>#REF!</f>
        <v>#REF!</v>
      </c>
      <c r="DL1836">
        <v>278146</v>
      </c>
      <c r="DO1836" t="e">
        <f>#REF!</f>
        <v>#REF!</v>
      </c>
      <c r="DP1836">
        <v>282386</v>
      </c>
    </row>
    <row r="1837" spans="115:120" x14ac:dyDescent="0.35">
      <c r="DK1837" t="e">
        <f>#REF!</f>
        <v>#REF!</v>
      </c>
      <c r="DL1837">
        <v>278147</v>
      </c>
      <c r="DO1837" t="e">
        <f>#REF!</f>
        <v>#REF!</v>
      </c>
      <c r="DP1837">
        <v>282387</v>
      </c>
    </row>
    <row r="1838" spans="115:120" x14ac:dyDescent="0.35">
      <c r="DK1838" t="e">
        <f>#REF!</f>
        <v>#REF!</v>
      </c>
      <c r="DL1838">
        <v>278148</v>
      </c>
      <c r="DO1838" t="e">
        <f>#REF!</f>
        <v>#REF!</v>
      </c>
      <c r="DP1838">
        <v>282388</v>
      </c>
    </row>
    <row r="1839" spans="115:120" x14ac:dyDescent="0.35">
      <c r="DK1839" t="e">
        <f>#REF!</f>
        <v>#REF!</v>
      </c>
      <c r="DL1839">
        <v>278149</v>
      </c>
      <c r="DO1839" t="e">
        <f>#REF!</f>
        <v>#REF!</v>
      </c>
      <c r="DP1839">
        <v>282389</v>
      </c>
    </row>
    <row r="1840" spans="115:120" x14ac:dyDescent="0.35">
      <c r="DK1840" t="e">
        <f>#REF!</f>
        <v>#REF!</v>
      </c>
      <c r="DL1840">
        <v>278150</v>
      </c>
      <c r="DO1840" t="e">
        <f>#REF!</f>
        <v>#REF!</v>
      </c>
      <c r="DP1840">
        <v>282390</v>
      </c>
    </row>
    <row r="1841" spans="115:120" x14ac:dyDescent="0.35">
      <c r="DK1841" t="e">
        <f>#REF!</f>
        <v>#REF!</v>
      </c>
      <c r="DL1841">
        <v>278151</v>
      </c>
      <c r="DO1841" t="e">
        <f>#REF!</f>
        <v>#REF!</v>
      </c>
      <c r="DP1841">
        <v>282391</v>
      </c>
    </row>
    <row r="1842" spans="115:120" x14ac:dyDescent="0.35">
      <c r="DK1842" t="e">
        <f>#REF!</f>
        <v>#REF!</v>
      </c>
      <c r="DL1842">
        <v>278152</v>
      </c>
      <c r="DO1842" t="e">
        <f>#REF!</f>
        <v>#REF!</v>
      </c>
      <c r="DP1842">
        <v>282392</v>
      </c>
    </row>
    <row r="1843" spans="115:120" x14ac:dyDescent="0.35">
      <c r="DK1843" t="e">
        <f>#REF!</f>
        <v>#REF!</v>
      </c>
      <c r="DL1843">
        <v>278153</v>
      </c>
      <c r="DO1843" t="e">
        <f>#REF!</f>
        <v>#REF!</v>
      </c>
      <c r="DP1843">
        <v>282393</v>
      </c>
    </row>
    <row r="1844" spans="115:120" x14ac:dyDescent="0.35">
      <c r="DK1844" t="e">
        <f>#REF!</f>
        <v>#REF!</v>
      </c>
      <c r="DL1844">
        <v>278154</v>
      </c>
      <c r="DO1844" t="e">
        <f>#REF!</f>
        <v>#REF!</v>
      </c>
      <c r="DP1844">
        <v>282394</v>
      </c>
    </row>
    <row r="1845" spans="115:120" x14ac:dyDescent="0.35">
      <c r="DK1845" t="e">
        <f>#REF!</f>
        <v>#REF!</v>
      </c>
      <c r="DL1845">
        <v>278155</v>
      </c>
      <c r="DO1845" t="e">
        <f>#REF!</f>
        <v>#REF!</v>
      </c>
      <c r="DP1845">
        <v>282395</v>
      </c>
    </row>
    <row r="1846" spans="115:120" x14ac:dyDescent="0.35">
      <c r="DK1846" t="e">
        <f>#REF!</f>
        <v>#REF!</v>
      </c>
      <c r="DL1846">
        <v>278156</v>
      </c>
      <c r="DO1846" t="e">
        <f>#REF!</f>
        <v>#REF!</v>
      </c>
      <c r="DP1846">
        <v>282396</v>
      </c>
    </row>
    <row r="1847" spans="115:120" x14ac:dyDescent="0.35">
      <c r="DK1847" t="e">
        <f>#REF!</f>
        <v>#REF!</v>
      </c>
      <c r="DL1847">
        <v>278157</v>
      </c>
      <c r="DO1847" t="e">
        <f>#REF!</f>
        <v>#REF!</v>
      </c>
      <c r="DP1847">
        <v>282397</v>
      </c>
    </row>
    <row r="1848" spans="115:120" x14ac:dyDescent="0.35">
      <c r="DK1848" t="e">
        <f>#REF!</f>
        <v>#REF!</v>
      </c>
      <c r="DL1848">
        <v>278158</v>
      </c>
      <c r="DO1848" t="e">
        <f>#REF!</f>
        <v>#REF!</v>
      </c>
      <c r="DP1848">
        <v>282398</v>
      </c>
    </row>
    <row r="1849" spans="115:120" x14ac:dyDescent="0.35">
      <c r="DK1849" t="e">
        <f>#REF!</f>
        <v>#REF!</v>
      </c>
      <c r="DL1849">
        <v>278159</v>
      </c>
      <c r="DO1849" t="e">
        <f>#REF!</f>
        <v>#REF!</v>
      </c>
      <c r="DP1849">
        <v>282399</v>
      </c>
    </row>
    <row r="1850" spans="115:120" x14ac:dyDescent="0.35">
      <c r="DK1850" t="e">
        <f>#REF!</f>
        <v>#REF!</v>
      </c>
      <c r="DL1850">
        <v>278160</v>
      </c>
      <c r="DO1850" t="e">
        <f>#REF!</f>
        <v>#REF!</v>
      </c>
      <c r="DP1850">
        <v>282400</v>
      </c>
    </row>
    <row r="1851" spans="115:120" x14ac:dyDescent="0.35">
      <c r="DK1851" t="e">
        <f>#REF!</f>
        <v>#REF!</v>
      </c>
      <c r="DL1851">
        <v>278161</v>
      </c>
      <c r="DO1851" t="e">
        <f>#REF!</f>
        <v>#REF!</v>
      </c>
      <c r="DP1851">
        <v>282401</v>
      </c>
    </row>
    <row r="1852" spans="115:120" x14ac:dyDescent="0.35">
      <c r="DK1852" t="e">
        <f>#REF!</f>
        <v>#REF!</v>
      </c>
      <c r="DL1852">
        <v>278162</v>
      </c>
      <c r="DO1852" t="e">
        <f>#REF!</f>
        <v>#REF!</v>
      </c>
      <c r="DP1852">
        <v>282402</v>
      </c>
    </row>
    <row r="1853" spans="115:120" x14ac:dyDescent="0.35">
      <c r="DK1853" t="e">
        <f>#REF!</f>
        <v>#REF!</v>
      </c>
      <c r="DL1853">
        <v>278163</v>
      </c>
      <c r="DO1853" t="e">
        <f>#REF!</f>
        <v>#REF!</v>
      </c>
      <c r="DP1853">
        <v>282403</v>
      </c>
    </row>
    <row r="1854" spans="115:120" x14ac:dyDescent="0.35">
      <c r="DK1854" t="e">
        <f>#REF!</f>
        <v>#REF!</v>
      </c>
      <c r="DL1854">
        <v>278164</v>
      </c>
      <c r="DO1854" t="e">
        <f>#REF!</f>
        <v>#REF!</v>
      </c>
      <c r="DP1854">
        <v>282404</v>
      </c>
    </row>
    <row r="1855" spans="115:120" x14ac:dyDescent="0.35">
      <c r="DK1855" t="e">
        <f>#REF!</f>
        <v>#REF!</v>
      </c>
      <c r="DL1855">
        <v>278165</v>
      </c>
      <c r="DO1855" t="e">
        <f>#REF!</f>
        <v>#REF!</v>
      </c>
      <c r="DP1855">
        <v>282405</v>
      </c>
    </row>
    <row r="1856" spans="115:120" x14ac:dyDescent="0.35">
      <c r="DK1856" t="e">
        <f>#REF!</f>
        <v>#REF!</v>
      </c>
      <c r="DL1856">
        <v>278166</v>
      </c>
      <c r="DO1856" t="e">
        <f>#REF!</f>
        <v>#REF!</v>
      </c>
      <c r="DP1856">
        <v>282406</v>
      </c>
    </row>
    <row r="1857" spans="115:120" x14ac:dyDescent="0.35">
      <c r="DK1857" t="e">
        <f>#REF!</f>
        <v>#REF!</v>
      </c>
      <c r="DL1857">
        <v>278167</v>
      </c>
      <c r="DO1857" t="e">
        <f>#REF!</f>
        <v>#REF!</v>
      </c>
      <c r="DP1857">
        <v>282407</v>
      </c>
    </row>
    <row r="1858" spans="115:120" x14ac:dyDescent="0.35">
      <c r="DK1858" t="e">
        <f>#REF!</f>
        <v>#REF!</v>
      </c>
      <c r="DL1858">
        <v>278168</v>
      </c>
      <c r="DO1858" t="e">
        <f>#REF!</f>
        <v>#REF!</v>
      </c>
      <c r="DP1858">
        <v>282408</v>
      </c>
    </row>
    <row r="1859" spans="115:120" x14ac:dyDescent="0.35">
      <c r="DK1859" t="e">
        <f>#REF!</f>
        <v>#REF!</v>
      </c>
      <c r="DL1859">
        <v>278169</v>
      </c>
      <c r="DO1859" t="e">
        <f>#REF!</f>
        <v>#REF!</v>
      </c>
      <c r="DP1859">
        <v>282409</v>
      </c>
    </row>
    <row r="1860" spans="115:120" x14ac:dyDescent="0.35">
      <c r="DK1860" t="e">
        <f>#REF!</f>
        <v>#REF!</v>
      </c>
      <c r="DL1860">
        <v>278170</v>
      </c>
      <c r="DO1860" t="e">
        <f>#REF!</f>
        <v>#REF!</v>
      </c>
      <c r="DP1860">
        <v>282410</v>
      </c>
    </row>
    <row r="1861" spans="115:120" x14ac:dyDescent="0.35">
      <c r="DK1861" t="e">
        <f>#REF!</f>
        <v>#REF!</v>
      </c>
      <c r="DL1861">
        <v>278171</v>
      </c>
      <c r="DO1861" t="e">
        <f>#REF!</f>
        <v>#REF!</v>
      </c>
      <c r="DP1861">
        <v>282411</v>
      </c>
    </row>
    <row r="1862" spans="115:120" x14ac:dyDescent="0.35">
      <c r="DK1862" t="e">
        <f>#REF!</f>
        <v>#REF!</v>
      </c>
      <c r="DL1862">
        <v>278172</v>
      </c>
      <c r="DO1862" t="e">
        <f>#REF!</f>
        <v>#REF!</v>
      </c>
      <c r="DP1862">
        <v>282412</v>
      </c>
    </row>
    <row r="1863" spans="115:120" x14ac:dyDescent="0.35">
      <c r="DK1863" t="e">
        <f>#REF!</f>
        <v>#REF!</v>
      </c>
      <c r="DL1863">
        <v>278173</v>
      </c>
      <c r="DO1863" t="e">
        <f>#REF!</f>
        <v>#REF!</v>
      </c>
      <c r="DP1863">
        <v>282413</v>
      </c>
    </row>
    <row r="1864" spans="115:120" x14ac:dyDescent="0.35">
      <c r="DK1864" t="e">
        <f>#REF!</f>
        <v>#REF!</v>
      </c>
      <c r="DL1864">
        <v>278174</v>
      </c>
      <c r="DO1864" t="e">
        <f>#REF!</f>
        <v>#REF!</v>
      </c>
      <c r="DP1864">
        <v>282414</v>
      </c>
    </row>
    <row r="1865" spans="115:120" x14ac:dyDescent="0.35">
      <c r="DK1865" t="e">
        <f>#REF!</f>
        <v>#REF!</v>
      </c>
      <c r="DL1865">
        <v>278175</v>
      </c>
      <c r="DO1865" t="e">
        <f>#REF!</f>
        <v>#REF!</v>
      </c>
      <c r="DP1865">
        <v>282415</v>
      </c>
    </row>
    <row r="1866" spans="115:120" x14ac:dyDescent="0.35">
      <c r="DK1866" t="e">
        <f>#REF!</f>
        <v>#REF!</v>
      </c>
      <c r="DL1866">
        <v>278176</v>
      </c>
      <c r="DO1866" t="e">
        <f>#REF!</f>
        <v>#REF!</v>
      </c>
      <c r="DP1866">
        <v>282416</v>
      </c>
    </row>
    <row r="1867" spans="115:120" x14ac:dyDescent="0.35">
      <c r="DK1867" t="e">
        <f>#REF!</f>
        <v>#REF!</v>
      </c>
      <c r="DL1867">
        <v>278177</v>
      </c>
      <c r="DO1867" t="e">
        <f>#REF!</f>
        <v>#REF!</v>
      </c>
      <c r="DP1867">
        <v>282417</v>
      </c>
    </row>
    <row r="1868" spans="115:120" x14ac:dyDescent="0.35">
      <c r="DK1868" t="e">
        <f>#REF!</f>
        <v>#REF!</v>
      </c>
      <c r="DL1868">
        <v>278178</v>
      </c>
      <c r="DO1868" t="e">
        <f>#REF!</f>
        <v>#REF!</v>
      </c>
      <c r="DP1868">
        <v>282418</v>
      </c>
    </row>
    <row r="1869" spans="115:120" x14ac:dyDescent="0.35">
      <c r="DK1869" t="e">
        <f>#REF!</f>
        <v>#REF!</v>
      </c>
      <c r="DL1869">
        <v>278179</v>
      </c>
      <c r="DO1869" t="e">
        <f>#REF!</f>
        <v>#REF!</v>
      </c>
      <c r="DP1869">
        <v>282419</v>
      </c>
    </row>
    <row r="1870" spans="115:120" x14ac:dyDescent="0.35">
      <c r="DK1870" t="e">
        <f>#REF!</f>
        <v>#REF!</v>
      </c>
      <c r="DL1870">
        <v>278180</v>
      </c>
      <c r="DO1870" t="e">
        <f>#REF!</f>
        <v>#REF!</v>
      </c>
      <c r="DP1870">
        <v>282420</v>
      </c>
    </row>
    <row r="1871" spans="115:120" x14ac:dyDescent="0.35">
      <c r="DK1871" t="e">
        <f>#REF!</f>
        <v>#REF!</v>
      </c>
      <c r="DL1871">
        <v>278181</v>
      </c>
      <c r="DO1871" t="e">
        <f>#REF!</f>
        <v>#REF!</v>
      </c>
      <c r="DP1871">
        <v>282421</v>
      </c>
    </row>
    <row r="1872" spans="115:120" x14ac:dyDescent="0.35">
      <c r="DK1872" t="e">
        <f>#REF!</f>
        <v>#REF!</v>
      </c>
      <c r="DL1872">
        <v>278182</v>
      </c>
      <c r="DO1872" t="e">
        <f>#REF!</f>
        <v>#REF!</v>
      </c>
      <c r="DP1872">
        <v>282422</v>
      </c>
    </row>
    <row r="1873" spans="115:120" x14ac:dyDescent="0.35">
      <c r="DK1873" t="e">
        <f>#REF!</f>
        <v>#REF!</v>
      </c>
      <c r="DL1873">
        <v>278183</v>
      </c>
      <c r="DO1873" t="e">
        <f>#REF!</f>
        <v>#REF!</v>
      </c>
      <c r="DP1873">
        <v>282423</v>
      </c>
    </row>
    <row r="1874" spans="115:120" x14ac:dyDescent="0.35">
      <c r="DK1874" t="e">
        <f>#REF!</f>
        <v>#REF!</v>
      </c>
      <c r="DL1874">
        <v>278184</v>
      </c>
      <c r="DO1874" t="e">
        <f>#REF!</f>
        <v>#REF!</v>
      </c>
      <c r="DP1874">
        <v>282424</v>
      </c>
    </row>
    <row r="1875" spans="115:120" x14ac:dyDescent="0.35">
      <c r="DK1875" t="e">
        <f>#REF!</f>
        <v>#REF!</v>
      </c>
      <c r="DL1875">
        <v>278185</v>
      </c>
      <c r="DO1875" t="e">
        <f>#REF!</f>
        <v>#REF!</v>
      </c>
      <c r="DP1875">
        <v>282425</v>
      </c>
    </row>
    <row r="1876" spans="115:120" x14ac:dyDescent="0.35">
      <c r="DK1876" t="e">
        <f>#REF!</f>
        <v>#REF!</v>
      </c>
      <c r="DL1876">
        <v>278186</v>
      </c>
      <c r="DO1876" t="e">
        <f>#REF!</f>
        <v>#REF!</v>
      </c>
      <c r="DP1876">
        <v>282426</v>
      </c>
    </row>
    <row r="1877" spans="115:120" x14ac:dyDescent="0.35">
      <c r="DK1877" t="e">
        <f>#REF!</f>
        <v>#REF!</v>
      </c>
      <c r="DL1877">
        <v>278187</v>
      </c>
      <c r="DO1877" t="e">
        <f>#REF!</f>
        <v>#REF!</v>
      </c>
      <c r="DP1877">
        <v>282427</v>
      </c>
    </row>
    <row r="1878" spans="115:120" x14ac:dyDescent="0.35">
      <c r="DK1878" t="e">
        <f>#REF!</f>
        <v>#REF!</v>
      </c>
      <c r="DL1878">
        <v>278188</v>
      </c>
      <c r="DO1878" t="e">
        <f>#REF!</f>
        <v>#REF!</v>
      </c>
      <c r="DP1878">
        <v>282428</v>
      </c>
    </row>
    <row r="1879" spans="115:120" x14ac:dyDescent="0.35">
      <c r="DK1879" t="e">
        <f>#REF!</f>
        <v>#REF!</v>
      </c>
      <c r="DL1879">
        <v>278189</v>
      </c>
      <c r="DO1879" t="e">
        <f>#REF!</f>
        <v>#REF!</v>
      </c>
      <c r="DP1879">
        <v>282429</v>
      </c>
    </row>
    <row r="1880" spans="115:120" x14ac:dyDescent="0.35">
      <c r="DK1880" t="e">
        <f>#REF!</f>
        <v>#REF!</v>
      </c>
      <c r="DL1880">
        <v>278190</v>
      </c>
      <c r="DO1880" t="e">
        <f>#REF!</f>
        <v>#REF!</v>
      </c>
      <c r="DP1880">
        <v>282430</v>
      </c>
    </row>
    <row r="1881" spans="115:120" x14ac:dyDescent="0.35">
      <c r="DK1881" t="e">
        <f>#REF!</f>
        <v>#REF!</v>
      </c>
      <c r="DL1881">
        <v>278191</v>
      </c>
      <c r="DO1881" t="e">
        <f>#REF!</f>
        <v>#REF!</v>
      </c>
      <c r="DP1881">
        <v>282431</v>
      </c>
    </row>
    <row r="1882" spans="115:120" x14ac:dyDescent="0.35">
      <c r="DK1882" t="e">
        <f>#REF!</f>
        <v>#REF!</v>
      </c>
      <c r="DL1882">
        <v>278192</v>
      </c>
      <c r="DO1882" t="e">
        <f>#REF!</f>
        <v>#REF!</v>
      </c>
      <c r="DP1882">
        <v>282432</v>
      </c>
    </row>
    <row r="1883" spans="115:120" x14ac:dyDescent="0.35">
      <c r="DK1883" t="e">
        <f>#REF!</f>
        <v>#REF!</v>
      </c>
      <c r="DL1883">
        <v>278193</v>
      </c>
      <c r="DO1883" t="e">
        <f>#REF!</f>
        <v>#REF!</v>
      </c>
      <c r="DP1883">
        <v>282433</v>
      </c>
    </row>
    <row r="1884" spans="115:120" x14ac:dyDescent="0.35">
      <c r="DK1884" t="e">
        <f>#REF!</f>
        <v>#REF!</v>
      </c>
      <c r="DL1884">
        <v>278194</v>
      </c>
      <c r="DO1884" t="e">
        <f>#REF!</f>
        <v>#REF!</v>
      </c>
      <c r="DP1884">
        <v>282434</v>
      </c>
    </row>
    <row r="1885" spans="115:120" x14ac:dyDescent="0.35">
      <c r="DK1885" t="e">
        <f>#REF!</f>
        <v>#REF!</v>
      </c>
      <c r="DL1885">
        <v>278195</v>
      </c>
      <c r="DO1885" t="e">
        <f>#REF!</f>
        <v>#REF!</v>
      </c>
      <c r="DP1885">
        <v>282435</v>
      </c>
    </row>
    <row r="1886" spans="115:120" x14ac:dyDescent="0.35">
      <c r="DK1886" t="e">
        <f>#REF!</f>
        <v>#REF!</v>
      </c>
      <c r="DL1886">
        <v>278196</v>
      </c>
      <c r="DO1886" t="e">
        <f>#REF!</f>
        <v>#REF!</v>
      </c>
      <c r="DP1886">
        <v>282436</v>
      </c>
    </row>
    <row r="1887" spans="115:120" x14ac:dyDescent="0.35">
      <c r="DK1887" t="e">
        <f>#REF!</f>
        <v>#REF!</v>
      </c>
      <c r="DL1887">
        <v>278197</v>
      </c>
      <c r="DO1887" t="e">
        <f>#REF!</f>
        <v>#REF!</v>
      </c>
      <c r="DP1887">
        <v>282437</v>
      </c>
    </row>
    <row r="1888" spans="115:120" x14ac:dyDescent="0.35">
      <c r="DK1888" t="e">
        <f>#REF!</f>
        <v>#REF!</v>
      </c>
      <c r="DL1888">
        <v>278198</v>
      </c>
      <c r="DO1888" t="e">
        <f>#REF!</f>
        <v>#REF!</v>
      </c>
      <c r="DP1888">
        <v>282438</v>
      </c>
    </row>
    <row r="1889" spans="115:120" x14ac:dyDescent="0.35">
      <c r="DK1889" t="e">
        <f>#REF!</f>
        <v>#REF!</v>
      </c>
      <c r="DL1889">
        <v>278199</v>
      </c>
      <c r="DO1889" t="e">
        <f>#REF!</f>
        <v>#REF!</v>
      </c>
      <c r="DP1889">
        <v>282439</v>
      </c>
    </row>
    <row r="1890" spans="115:120" x14ac:dyDescent="0.35">
      <c r="DK1890" t="e">
        <f>#REF!</f>
        <v>#REF!</v>
      </c>
      <c r="DL1890">
        <v>278200</v>
      </c>
      <c r="DO1890" t="e">
        <f>#REF!</f>
        <v>#REF!</v>
      </c>
      <c r="DP1890">
        <v>282440</v>
      </c>
    </row>
    <row r="1891" spans="115:120" x14ac:dyDescent="0.35">
      <c r="DK1891" t="e">
        <f>#REF!</f>
        <v>#REF!</v>
      </c>
      <c r="DL1891">
        <v>278201</v>
      </c>
      <c r="DO1891" t="e">
        <f>#REF!</f>
        <v>#REF!</v>
      </c>
      <c r="DP1891">
        <v>282441</v>
      </c>
    </row>
    <row r="1892" spans="115:120" x14ac:dyDescent="0.35">
      <c r="DK1892" t="e">
        <f>#REF!</f>
        <v>#REF!</v>
      </c>
      <c r="DL1892">
        <v>278202</v>
      </c>
      <c r="DO1892" t="e">
        <f>#REF!</f>
        <v>#REF!</v>
      </c>
      <c r="DP1892">
        <v>282442</v>
      </c>
    </row>
    <row r="1893" spans="115:120" x14ac:dyDescent="0.35">
      <c r="DK1893" t="e">
        <f>#REF!</f>
        <v>#REF!</v>
      </c>
      <c r="DL1893">
        <v>278203</v>
      </c>
      <c r="DO1893" t="e">
        <f>#REF!</f>
        <v>#REF!</v>
      </c>
      <c r="DP1893">
        <v>282443</v>
      </c>
    </row>
    <row r="1894" spans="115:120" x14ac:dyDescent="0.35">
      <c r="DK1894" t="e">
        <f>#REF!</f>
        <v>#REF!</v>
      </c>
      <c r="DL1894">
        <v>278204</v>
      </c>
      <c r="DO1894" t="e">
        <f>#REF!</f>
        <v>#REF!</v>
      </c>
      <c r="DP1894">
        <v>282444</v>
      </c>
    </row>
    <row r="1895" spans="115:120" x14ac:dyDescent="0.35">
      <c r="DK1895" t="e">
        <f>#REF!</f>
        <v>#REF!</v>
      </c>
      <c r="DL1895">
        <v>278205</v>
      </c>
      <c r="DO1895" t="e">
        <f>#REF!</f>
        <v>#REF!</v>
      </c>
      <c r="DP1895">
        <v>282445</v>
      </c>
    </row>
    <row r="1896" spans="115:120" x14ac:dyDescent="0.35">
      <c r="DK1896" t="e">
        <f>#REF!</f>
        <v>#REF!</v>
      </c>
      <c r="DL1896">
        <v>278206</v>
      </c>
      <c r="DO1896" t="e">
        <f>#REF!</f>
        <v>#REF!</v>
      </c>
      <c r="DP1896">
        <v>282446</v>
      </c>
    </row>
    <row r="1897" spans="115:120" x14ac:dyDescent="0.35">
      <c r="DK1897" t="e">
        <f>#REF!</f>
        <v>#REF!</v>
      </c>
      <c r="DL1897">
        <v>278207</v>
      </c>
      <c r="DO1897" t="e">
        <f>#REF!</f>
        <v>#REF!</v>
      </c>
      <c r="DP1897">
        <v>282447</v>
      </c>
    </row>
    <row r="1898" spans="115:120" x14ac:dyDescent="0.35">
      <c r="DK1898" t="e">
        <f>#REF!</f>
        <v>#REF!</v>
      </c>
      <c r="DL1898">
        <v>278208</v>
      </c>
      <c r="DO1898" t="e">
        <f>#REF!</f>
        <v>#REF!</v>
      </c>
      <c r="DP1898">
        <v>282448</v>
      </c>
    </row>
    <row r="1899" spans="115:120" x14ac:dyDescent="0.35">
      <c r="DK1899" t="e">
        <f>#REF!</f>
        <v>#REF!</v>
      </c>
      <c r="DL1899">
        <v>278209</v>
      </c>
      <c r="DO1899" t="e">
        <f>#REF!</f>
        <v>#REF!</v>
      </c>
      <c r="DP1899">
        <v>282449</v>
      </c>
    </row>
    <row r="1900" spans="115:120" x14ac:dyDescent="0.35">
      <c r="DK1900" t="e">
        <f>#REF!</f>
        <v>#REF!</v>
      </c>
      <c r="DL1900">
        <v>278210</v>
      </c>
      <c r="DO1900" t="e">
        <f>#REF!</f>
        <v>#REF!</v>
      </c>
      <c r="DP1900">
        <v>282450</v>
      </c>
    </row>
    <row r="1901" spans="115:120" x14ac:dyDescent="0.35">
      <c r="DK1901" t="e">
        <f>#REF!</f>
        <v>#REF!</v>
      </c>
      <c r="DL1901">
        <v>278211</v>
      </c>
      <c r="DO1901" t="e">
        <f>#REF!</f>
        <v>#REF!</v>
      </c>
      <c r="DP1901">
        <v>282451</v>
      </c>
    </row>
    <row r="1902" spans="115:120" x14ac:dyDescent="0.35">
      <c r="DK1902" t="e">
        <f>#REF!</f>
        <v>#REF!</v>
      </c>
      <c r="DL1902">
        <v>278212</v>
      </c>
      <c r="DO1902" t="e">
        <f>#REF!</f>
        <v>#REF!</v>
      </c>
      <c r="DP1902">
        <v>282452</v>
      </c>
    </row>
    <row r="1903" spans="115:120" x14ac:dyDescent="0.35">
      <c r="DK1903" t="e">
        <f>#REF!</f>
        <v>#REF!</v>
      </c>
      <c r="DL1903">
        <v>278213</v>
      </c>
      <c r="DO1903" t="e">
        <f>#REF!</f>
        <v>#REF!</v>
      </c>
      <c r="DP1903">
        <v>282453</v>
      </c>
    </row>
    <row r="1904" spans="115:120" x14ac:dyDescent="0.35">
      <c r="DK1904" t="e">
        <f>#REF!</f>
        <v>#REF!</v>
      </c>
      <c r="DL1904">
        <v>278214</v>
      </c>
      <c r="DO1904" t="e">
        <f>#REF!</f>
        <v>#REF!</v>
      </c>
      <c r="DP1904">
        <v>282454</v>
      </c>
    </row>
    <row r="1905" spans="115:120" x14ac:dyDescent="0.35">
      <c r="DK1905" t="e">
        <f>#REF!</f>
        <v>#REF!</v>
      </c>
      <c r="DL1905">
        <v>278215</v>
      </c>
      <c r="DO1905" t="e">
        <f>#REF!</f>
        <v>#REF!</v>
      </c>
      <c r="DP1905">
        <v>282455</v>
      </c>
    </row>
    <row r="1906" spans="115:120" x14ac:dyDescent="0.35">
      <c r="DK1906" t="e">
        <f>#REF!</f>
        <v>#REF!</v>
      </c>
      <c r="DL1906">
        <v>278216</v>
      </c>
      <c r="DO1906" t="e">
        <f>#REF!</f>
        <v>#REF!</v>
      </c>
      <c r="DP1906">
        <v>282456</v>
      </c>
    </row>
    <row r="1907" spans="115:120" x14ac:dyDescent="0.35">
      <c r="DK1907" t="e">
        <f>#REF!</f>
        <v>#REF!</v>
      </c>
      <c r="DL1907">
        <v>278217</v>
      </c>
      <c r="DO1907" t="e">
        <f>#REF!</f>
        <v>#REF!</v>
      </c>
      <c r="DP1907">
        <v>282457</v>
      </c>
    </row>
    <row r="1908" spans="115:120" x14ac:dyDescent="0.35">
      <c r="DK1908" t="e">
        <f>#REF!</f>
        <v>#REF!</v>
      </c>
      <c r="DL1908">
        <v>278218</v>
      </c>
      <c r="DO1908" t="e">
        <f>#REF!</f>
        <v>#REF!</v>
      </c>
      <c r="DP1908">
        <v>282458</v>
      </c>
    </row>
    <row r="1909" spans="115:120" x14ac:dyDescent="0.35">
      <c r="DK1909" t="e">
        <f>#REF!</f>
        <v>#REF!</v>
      </c>
      <c r="DL1909">
        <v>278219</v>
      </c>
      <c r="DO1909" t="e">
        <f>#REF!</f>
        <v>#REF!</v>
      </c>
      <c r="DP1909">
        <v>282459</v>
      </c>
    </row>
    <row r="1910" spans="115:120" x14ac:dyDescent="0.35">
      <c r="DK1910" t="e">
        <f>#REF!</f>
        <v>#REF!</v>
      </c>
      <c r="DL1910">
        <v>278220</v>
      </c>
      <c r="DO1910" t="e">
        <f>#REF!</f>
        <v>#REF!</v>
      </c>
      <c r="DP1910">
        <v>282460</v>
      </c>
    </row>
    <row r="1911" spans="115:120" x14ac:dyDescent="0.35">
      <c r="DK1911" t="e">
        <f>#REF!</f>
        <v>#REF!</v>
      </c>
      <c r="DL1911">
        <v>278221</v>
      </c>
      <c r="DO1911" t="e">
        <f>#REF!</f>
        <v>#REF!</v>
      </c>
      <c r="DP1911">
        <v>282461</v>
      </c>
    </row>
    <row r="1912" spans="115:120" x14ac:dyDescent="0.35">
      <c r="DK1912" t="e">
        <f>#REF!</f>
        <v>#REF!</v>
      </c>
      <c r="DL1912">
        <v>278222</v>
      </c>
      <c r="DO1912" t="e">
        <f>#REF!</f>
        <v>#REF!</v>
      </c>
      <c r="DP1912">
        <v>282462</v>
      </c>
    </row>
    <row r="1913" spans="115:120" x14ac:dyDescent="0.35">
      <c r="DK1913" t="e">
        <f>#REF!</f>
        <v>#REF!</v>
      </c>
      <c r="DL1913">
        <v>278223</v>
      </c>
      <c r="DO1913" t="e">
        <f>#REF!</f>
        <v>#REF!</v>
      </c>
      <c r="DP1913">
        <v>282463</v>
      </c>
    </row>
    <row r="1914" spans="115:120" x14ac:dyDescent="0.35">
      <c r="DK1914" t="e">
        <f>#REF!</f>
        <v>#REF!</v>
      </c>
      <c r="DL1914">
        <v>278224</v>
      </c>
      <c r="DO1914" t="e">
        <f>#REF!</f>
        <v>#REF!</v>
      </c>
      <c r="DP1914">
        <v>282464</v>
      </c>
    </row>
    <row r="1915" spans="115:120" x14ac:dyDescent="0.35">
      <c r="DK1915" t="e">
        <f>#REF!</f>
        <v>#REF!</v>
      </c>
      <c r="DL1915">
        <v>278225</v>
      </c>
      <c r="DO1915" t="e">
        <f>#REF!</f>
        <v>#REF!</v>
      </c>
      <c r="DP1915">
        <v>282465</v>
      </c>
    </row>
    <row r="1916" spans="115:120" x14ac:dyDescent="0.35">
      <c r="DK1916" t="e">
        <f>#REF!</f>
        <v>#REF!</v>
      </c>
      <c r="DL1916">
        <v>278226</v>
      </c>
      <c r="DO1916" t="e">
        <f>#REF!</f>
        <v>#REF!</v>
      </c>
      <c r="DP1916">
        <v>282466</v>
      </c>
    </row>
    <row r="1917" spans="115:120" x14ac:dyDescent="0.35">
      <c r="DK1917" t="e">
        <f>#REF!</f>
        <v>#REF!</v>
      </c>
      <c r="DL1917">
        <v>278227</v>
      </c>
      <c r="DO1917" t="e">
        <f>#REF!</f>
        <v>#REF!</v>
      </c>
      <c r="DP1917">
        <v>282467</v>
      </c>
    </row>
    <row r="1918" spans="115:120" x14ac:dyDescent="0.35">
      <c r="DK1918" t="e">
        <f>#REF!</f>
        <v>#REF!</v>
      </c>
      <c r="DL1918">
        <v>278228</v>
      </c>
      <c r="DO1918" t="e">
        <f>#REF!</f>
        <v>#REF!</v>
      </c>
      <c r="DP1918">
        <v>282468</v>
      </c>
    </row>
    <row r="1919" spans="115:120" x14ac:dyDescent="0.35">
      <c r="DK1919" t="e">
        <f>#REF!</f>
        <v>#REF!</v>
      </c>
      <c r="DL1919">
        <v>278229</v>
      </c>
      <c r="DO1919" t="e">
        <f>#REF!</f>
        <v>#REF!</v>
      </c>
      <c r="DP1919">
        <v>282469</v>
      </c>
    </row>
    <row r="1920" spans="115:120" x14ac:dyDescent="0.35">
      <c r="DK1920" t="e">
        <f>#REF!</f>
        <v>#REF!</v>
      </c>
      <c r="DL1920">
        <v>278230</v>
      </c>
      <c r="DO1920" t="e">
        <f>#REF!</f>
        <v>#REF!</v>
      </c>
      <c r="DP1920">
        <v>282470</v>
      </c>
    </row>
    <row r="1921" spans="115:120" x14ac:dyDescent="0.35">
      <c r="DK1921" t="e">
        <f>#REF!</f>
        <v>#REF!</v>
      </c>
      <c r="DL1921">
        <v>278231</v>
      </c>
      <c r="DO1921" t="e">
        <f>#REF!</f>
        <v>#REF!</v>
      </c>
      <c r="DP1921">
        <v>282471</v>
      </c>
    </row>
    <row r="1922" spans="115:120" x14ac:dyDescent="0.35">
      <c r="DK1922" t="e">
        <f>#REF!</f>
        <v>#REF!</v>
      </c>
      <c r="DL1922">
        <v>278232</v>
      </c>
      <c r="DO1922" t="e">
        <f>#REF!</f>
        <v>#REF!</v>
      </c>
      <c r="DP1922">
        <v>282472</v>
      </c>
    </row>
    <row r="1923" spans="115:120" x14ac:dyDescent="0.35">
      <c r="DK1923" t="e">
        <f>#REF!</f>
        <v>#REF!</v>
      </c>
      <c r="DL1923">
        <v>278233</v>
      </c>
      <c r="DO1923" t="e">
        <f>#REF!</f>
        <v>#REF!</v>
      </c>
      <c r="DP1923">
        <v>282473</v>
      </c>
    </row>
    <row r="1924" spans="115:120" x14ac:dyDescent="0.35">
      <c r="DK1924" t="e">
        <f>#REF!</f>
        <v>#REF!</v>
      </c>
      <c r="DL1924">
        <v>278234</v>
      </c>
      <c r="DO1924" t="e">
        <f>#REF!</f>
        <v>#REF!</v>
      </c>
      <c r="DP1924">
        <v>282474</v>
      </c>
    </row>
    <row r="1925" spans="115:120" x14ac:dyDescent="0.35">
      <c r="DK1925" t="e">
        <f>#REF!</f>
        <v>#REF!</v>
      </c>
      <c r="DL1925">
        <v>278235</v>
      </c>
      <c r="DO1925" t="e">
        <f>#REF!</f>
        <v>#REF!</v>
      </c>
      <c r="DP1925">
        <v>282475</v>
      </c>
    </row>
    <row r="1926" spans="115:120" x14ac:dyDescent="0.35">
      <c r="DK1926" t="e">
        <f>#REF!</f>
        <v>#REF!</v>
      </c>
      <c r="DL1926">
        <v>278236</v>
      </c>
      <c r="DO1926" t="e">
        <f>#REF!</f>
        <v>#REF!</v>
      </c>
      <c r="DP1926">
        <v>282476</v>
      </c>
    </row>
    <row r="1927" spans="115:120" x14ac:dyDescent="0.35">
      <c r="DK1927" t="e">
        <f>#REF!</f>
        <v>#REF!</v>
      </c>
      <c r="DL1927">
        <v>278237</v>
      </c>
      <c r="DO1927" t="e">
        <f>#REF!</f>
        <v>#REF!</v>
      </c>
      <c r="DP1927">
        <v>282477</v>
      </c>
    </row>
    <row r="1928" spans="115:120" x14ac:dyDescent="0.35">
      <c r="DK1928" t="e">
        <f>#REF!</f>
        <v>#REF!</v>
      </c>
      <c r="DL1928">
        <v>278238</v>
      </c>
      <c r="DO1928" t="e">
        <f>#REF!</f>
        <v>#REF!</v>
      </c>
      <c r="DP1928">
        <v>282478</v>
      </c>
    </row>
    <row r="1929" spans="115:120" x14ac:dyDescent="0.35">
      <c r="DK1929" t="e">
        <f>#REF!</f>
        <v>#REF!</v>
      </c>
      <c r="DL1929">
        <v>278239</v>
      </c>
      <c r="DO1929" t="e">
        <f>#REF!</f>
        <v>#REF!</v>
      </c>
      <c r="DP1929">
        <v>282479</v>
      </c>
    </row>
    <row r="1930" spans="115:120" x14ac:dyDescent="0.35">
      <c r="DK1930" t="e">
        <f>#REF!</f>
        <v>#REF!</v>
      </c>
      <c r="DL1930">
        <v>278240</v>
      </c>
      <c r="DO1930" t="e">
        <f>#REF!</f>
        <v>#REF!</v>
      </c>
      <c r="DP1930">
        <v>282480</v>
      </c>
    </row>
    <row r="1931" spans="115:120" x14ac:dyDescent="0.35">
      <c r="DK1931" t="e">
        <f>#REF!</f>
        <v>#REF!</v>
      </c>
      <c r="DL1931">
        <v>278241</v>
      </c>
      <c r="DO1931" t="e">
        <f>#REF!</f>
        <v>#REF!</v>
      </c>
      <c r="DP1931">
        <v>282481</v>
      </c>
    </row>
    <row r="1932" spans="115:120" x14ac:dyDescent="0.35">
      <c r="DK1932" t="e">
        <f>#REF!</f>
        <v>#REF!</v>
      </c>
      <c r="DL1932">
        <v>278242</v>
      </c>
      <c r="DO1932" t="e">
        <f>#REF!</f>
        <v>#REF!</v>
      </c>
      <c r="DP1932">
        <v>282482</v>
      </c>
    </row>
    <row r="1933" spans="115:120" x14ac:dyDescent="0.35">
      <c r="DK1933" t="e">
        <f>#REF!</f>
        <v>#REF!</v>
      </c>
      <c r="DL1933">
        <v>278243</v>
      </c>
      <c r="DO1933" t="e">
        <f>#REF!</f>
        <v>#REF!</v>
      </c>
      <c r="DP1933">
        <v>282483</v>
      </c>
    </row>
    <row r="1934" spans="115:120" x14ac:dyDescent="0.35">
      <c r="DK1934" t="e">
        <f>#REF!</f>
        <v>#REF!</v>
      </c>
      <c r="DL1934">
        <v>278244</v>
      </c>
      <c r="DO1934" t="e">
        <f>#REF!</f>
        <v>#REF!</v>
      </c>
      <c r="DP1934">
        <v>282484</v>
      </c>
    </row>
    <row r="1935" spans="115:120" x14ac:dyDescent="0.35">
      <c r="DK1935" t="e">
        <f>#REF!</f>
        <v>#REF!</v>
      </c>
      <c r="DL1935">
        <v>278245</v>
      </c>
      <c r="DO1935" t="e">
        <f>#REF!</f>
        <v>#REF!</v>
      </c>
      <c r="DP1935">
        <v>282485</v>
      </c>
    </row>
    <row r="1936" spans="115:120" x14ac:dyDescent="0.35">
      <c r="DK1936" t="e">
        <f>#REF!</f>
        <v>#REF!</v>
      </c>
      <c r="DL1936">
        <v>278246</v>
      </c>
      <c r="DO1936" t="e">
        <f>#REF!</f>
        <v>#REF!</v>
      </c>
      <c r="DP1936">
        <v>282486</v>
      </c>
    </row>
    <row r="1937" spans="115:120" x14ac:dyDescent="0.35">
      <c r="DK1937" t="e">
        <f>#REF!</f>
        <v>#REF!</v>
      </c>
      <c r="DL1937">
        <v>278247</v>
      </c>
      <c r="DO1937" t="e">
        <f>#REF!</f>
        <v>#REF!</v>
      </c>
      <c r="DP1937">
        <v>282487</v>
      </c>
    </row>
    <row r="1938" spans="115:120" x14ac:dyDescent="0.35">
      <c r="DK1938" t="e">
        <f>#REF!</f>
        <v>#REF!</v>
      </c>
      <c r="DL1938">
        <v>278248</v>
      </c>
      <c r="DO1938" t="e">
        <f>#REF!</f>
        <v>#REF!</v>
      </c>
      <c r="DP1938">
        <v>282488</v>
      </c>
    </row>
    <row r="1939" spans="115:120" x14ac:dyDescent="0.35">
      <c r="DK1939" t="e">
        <f>#REF!</f>
        <v>#REF!</v>
      </c>
      <c r="DL1939">
        <v>278249</v>
      </c>
      <c r="DO1939" t="e">
        <f>#REF!</f>
        <v>#REF!</v>
      </c>
      <c r="DP1939">
        <v>282489</v>
      </c>
    </row>
    <row r="1940" spans="115:120" x14ac:dyDescent="0.35">
      <c r="DK1940" t="e">
        <f>#REF!</f>
        <v>#REF!</v>
      </c>
      <c r="DL1940">
        <v>278250</v>
      </c>
      <c r="DO1940" t="e">
        <f>#REF!</f>
        <v>#REF!</v>
      </c>
      <c r="DP1940">
        <v>282490</v>
      </c>
    </row>
    <row r="1941" spans="115:120" x14ac:dyDescent="0.35">
      <c r="DK1941" t="e">
        <f>#REF!</f>
        <v>#REF!</v>
      </c>
      <c r="DL1941">
        <v>278251</v>
      </c>
      <c r="DO1941" t="e">
        <f>#REF!</f>
        <v>#REF!</v>
      </c>
      <c r="DP1941">
        <v>282491</v>
      </c>
    </row>
    <row r="1942" spans="115:120" x14ac:dyDescent="0.35">
      <c r="DK1942" t="e">
        <f>#REF!</f>
        <v>#REF!</v>
      </c>
      <c r="DL1942">
        <v>278252</v>
      </c>
      <c r="DO1942" t="e">
        <f>#REF!</f>
        <v>#REF!</v>
      </c>
      <c r="DP1942">
        <v>282492</v>
      </c>
    </row>
    <row r="1943" spans="115:120" x14ac:dyDescent="0.35">
      <c r="DK1943" t="e">
        <f>#REF!</f>
        <v>#REF!</v>
      </c>
      <c r="DL1943">
        <v>278253</v>
      </c>
      <c r="DO1943" t="e">
        <f>#REF!</f>
        <v>#REF!</v>
      </c>
      <c r="DP1943">
        <v>282493</v>
      </c>
    </row>
    <row r="1944" spans="115:120" x14ac:dyDescent="0.35">
      <c r="DK1944" t="e">
        <f>#REF!</f>
        <v>#REF!</v>
      </c>
      <c r="DL1944">
        <v>278254</v>
      </c>
      <c r="DO1944" t="e">
        <f>#REF!</f>
        <v>#REF!</v>
      </c>
      <c r="DP1944">
        <v>282494</v>
      </c>
    </row>
    <row r="1945" spans="115:120" x14ac:dyDescent="0.35">
      <c r="DK1945" t="e">
        <f>#REF!</f>
        <v>#REF!</v>
      </c>
      <c r="DL1945">
        <v>278255</v>
      </c>
      <c r="DO1945" t="e">
        <f>#REF!</f>
        <v>#REF!</v>
      </c>
      <c r="DP1945">
        <v>282495</v>
      </c>
    </row>
    <row r="1946" spans="115:120" x14ac:dyDescent="0.35">
      <c r="DK1946" t="e">
        <f>#REF!</f>
        <v>#REF!</v>
      </c>
      <c r="DL1946">
        <v>278256</v>
      </c>
      <c r="DO1946" t="e">
        <f>#REF!</f>
        <v>#REF!</v>
      </c>
      <c r="DP1946">
        <v>282496</v>
      </c>
    </row>
    <row r="1947" spans="115:120" x14ac:dyDescent="0.35">
      <c r="DK1947" t="e">
        <f>#REF!</f>
        <v>#REF!</v>
      </c>
      <c r="DL1947">
        <v>278257</v>
      </c>
      <c r="DO1947" t="e">
        <f>#REF!</f>
        <v>#REF!</v>
      </c>
      <c r="DP1947">
        <v>282497</v>
      </c>
    </row>
    <row r="1948" spans="115:120" x14ac:dyDescent="0.35">
      <c r="DK1948" t="e">
        <f>#REF!</f>
        <v>#REF!</v>
      </c>
      <c r="DL1948">
        <v>278258</v>
      </c>
      <c r="DO1948" t="e">
        <f>#REF!</f>
        <v>#REF!</v>
      </c>
      <c r="DP1948">
        <v>282498</v>
      </c>
    </row>
    <row r="1949" spans="115:120" x14ac:dyDescent="0.35">
      <c r="DK1949" t="e">
        <f>#REF!</f>
        <v>#REF!</v>
      </c>
      <c r="DL1949">
        <v>278259</v>
      </c>
      <c r="DO1949" t="e">
        <f>#REF!</f>
        <v>#REF!</v>
      </c>
      <c r="DP1949">
        <v>282499</v>
      </c>
    </row>
    <row r="1950" spans="115:120" x14ac:dyDescent="0.35">
      <c r="DK1950" t="e">
        <f>#REF!</f>
        <v>#REF!</v>
      </c>
      <c r="DL1950">
        <v>278260</v>
      </c>
      <c r="DO1950" t="e">
        <f>#REF!</f>
        <v>#REF!</v>
      </c>
      <c r="DP1950">
        <v>282500</v>
      </c>
    </row>
    <row r="1951" spans="115:120" x14ac:dyDescent="0.35">
      <c r="DK1951" t="e">
        <f>#REF!</f>
        <v>#REF!</v>
      </c>
      <c r="DL1951">
        <v>278261</v>
      </c>
      <c r="DO1951" t="e">
        <f>#REF!</f>
        <v>#REF!</v>
      </c>
      <c r="DP1951">
        <v>282501</v>
      </c>
    </row>
    <row r="1952" spans="115:120" x14ac:dyDescent="0.35">
      <c r="DK1952" t="e">
        <f>#REF!</f>
        <v>#REF!</v>
      </c>
      <c r="DL1952">
        <v>278262</v>
      </c>
      <c r="DO1952" t="e">
        <f>#REF!</f>
        <v>#REF!</v>
      </c>
      <c r="DP1952">
        <v>282502</v>
      </c>
    </row>
    <row r="1953" spans="115:120" x14ac:dyDescent="0.35">
      <c r="DK1953" t="e">
        <f>#REF!</f>
        <v>#REF!</v>
      </c>
      <c r="DL1953">
        <v>278263</v>
      </c>
      <c r="DO1953" t="e">
        <f>#REF!</f>
        <v>#REF!</v>
      </c>
      <c r="DP1953">
        <v>282503</v>
      </c>
    </row>
    <row r="1954" spans="115:120" x14ac:dyDescent="0.35">
      <c r="DK1954" t="e">
        <f>#REF!</f>
        <v>#REF!</v>
      </c>
      <c r="DL1954">
        <v>278264</v>
      </c>
      <c r="DO1954" t="e">
        <f>#REF!</f>
        <v>#REF!</v>
      </c>
      <c r="DP1954">
        <v>282504</v>
      </c>
    </row>
    <row r="1955" spans="115:120" x14ac:dyDescent="0.35">
      <c r="DK1955" t="e">
        <f>#REF!</f>
        <v>#REF!</v>
      </c>
      <c r="DL1955">
        <v>278265</v>
      </c>
      <c r="DO1955" t="e">
        <f>#REF!</f>
        <v>#REF!</v>
      </c>
      <c r="DP1955">
        <v>282505</v>
      </c>
    </row>
    <row r="1956" spans="115:120" x14ac:dyDescent="0.35">
      <c r="DK1956" t="e">
        <f>#REF!</f>
        <v>#REF!</v>
      </c>
      <c r="DL1956">
        <v>278266</v>
      </c>
      <c r="DO1956" t="e">
        <f>#REF!</f>
        <v>#REF!</v>
      </c>
      <c r="DP1956">
        <v>282506</v>
      </c>
    </row>
    <row r="1957" spans="115:120" x14ac:dyDescent="0.35">
      <c r="DK1957" t="e">
        <f>#REF!</f>
        <v>#REF!</v>
      </c>
      <c r="DL1957">
        <v>278267</v>
      </c>
      <c r="DO1957" t="e">
        <f>#REF!</f>
        <v>#REF!</v>
      </c>
      <c r="DP1957">
        <v>282507</v>
      </c>
    </row>
    <row r="1958" spans="115:120" x14ac:dyDescent="0.35">
      <c r="DK1958" t="e">
        <f>#REF!</f>
        <v>#REF!</v>
      </c>
      <c r="DL1958">
        <v>278268</v>
      </c>
      <c r="DO1958" t="e">
        <f>#REF!</f>
        <v>#REF!</v>
      </c>
      <c r="DP1958">
        <v>282508</v>
      </c>
    </row>
    <row r="1959" spans="115:120" x14ac:dyDescent="0.35">
      <c r="DK1959" t="e">
        <f>#REF!</f>
        <v>#REF!</v>
      </c>
      <c r="DL1959">
        <v>278269</v>
      </c>
      <c r="DO1959" t="e">
        <f>#REF!</f>
        <v>#REF!</v>
      </c>
      <c r="DP1959">
        <v>282509</v>
      </c>
    </row>
    <row r="1960" spans="115:120" x14ac:dyDescent="0.35">
      <c r="DK1960" t="e">
        <f>#REF!</f>
        <v>#REF!</v>
      </c>
      <c r="DL1960">
        <v>278270</v>
      </c>
      <c r="DO1960" t="e">
        <f>#REF!</f>
        <v>#REF!</v>
      </c>
      <c r="DP1960">
        <v>282510</v>
      </c>
    </row>
    <row r="1961" spans="115:120" x14ac:dyDescent="0.35">
      <c r="DK1961" t="e">
        <f>#REF!</f>
        <v>#REF!</v>
      </c>
      <c r="DL1961">
        <v>278271</v>
      </c>
      <c r="DO1961" t="e">
        <f>#REF!</f>
        <v>#REF!</v>
      </c>
      <c r="DP1961">
        <v>282511</v>
      </c>
    </row>
    <row r="1962" spans="115:120" x14ac:dyDescent="0.35">
      <c r="DK1962" t="e">
        <f>#REF!</f>
        <v>#REF!</v>
      </c>
      <c r="DL1962">
        <v>278272</v>
      </c>
      <c r="DO1962" t="e">
        <f>#REF!</f>
        <v>#REF!</v>
      </c>
      <c r="DP1962">
        <v>282512</v>
      </c>
    </row>
    <row r="1963" spans="115:120" x14ac:dyDescent="0.35">
      <c r="DK1963" t="e">
        <f>#REF!</f>
        <v>#REF!</v>
      </c>
      <c r="DL1963">
        <v>278273</v>
      </c>
      <c r="DO1963" t="e">
        <f>#REF!</f>
        <v>#REF!</v>
      </c>
      <c r="DP1963">
        <v>282513</v>
      </c>
    </row>
    <row r="1964" spans="115:120" x14ac:dyDescent="0.35">
      <c r="DK1964" t="e">
        <f>#REF!</f>
        <v>#REF!</v>
      </c>
      <c r="DL1964">
        <v>278274</v>
      </c>
      <c r="DO1964" t="e">
        <f>#REF!</f>
        <v>#REF!</v>
      </c>
      <c r="DP1964">
        <v>282514</v>
      </c>
    </row>
    <row r="1965" spans="115:120" x14ac:dyDescent="0.35">
      <c r="DK1965" t="e">
        <f>#REF!</f>
        <v>#REF!</v>
      </c>
      <c r="DL1965">
        <v>278275</v>
      </c>
      <c r="DO1965" t="e">
        <f>#REF!</f>
        <v>#REF!</v>
      </c>
      <c r="DP1965">
        <v>282515</v>
      </c>
    </row>
    <row r="1966" spans="115:120" x14ac:dyDescent="0.35">
      <c r="DK1966" t="e">
        <f>#REF!</f>
        <v>#REF!</v>
      </c>
      <c r="DL1966">
        <v>278276</v>
      </c>
      <c r="DO1966" t="e">
        <f>#REF!</f>
        <v>#REF!</v>
      </c>
      <c r="DP1966">
        <v>282516</v>
      </c>
    </row>
    <row r="1967" spans="115:120" x14ac:dyDescent="0.35">
      <c r="DK1967" t="e">
        <f>#REF!</f>
        <v>#REF!</v>
      </c>
      <c r="DL1967">
        <v>278277</v>
      </c>
      <c r="DO1967" t="e">
        <f>#REF!</f>
        <v>#REF!</v>
      </c>
      <c r="DP1967">
        <v>282517</v>
      </c>
    </row>
    <row r="1968" spans="115:120" x14ac:dyDescent="0.35">
      <c r="DK1968" t="e">
        <f>#REF!</f>
        <v>#REF!</v>
      </c>
      <c r="DL1968">
        <v>278278</v>
      </c>
      <c r="DO1968" t="e">
        <f>#REF!</f>
        <v>#REF!</v>
      </c>
      <c r="DP1968">
        <v>282518</v>
      </c>
    </row>
    <row r="1969" spans="115:120" x14ac:dyDescent="0.35">
      <c r="DK1969" t="e">
        <f>#REF!</f>
        <v>#REF!</v>
      </c>
      <c r="DL1969">
        <v>278279</v>
      </c>
      <c r="DO1969" t="e">
        <f>#REF!</f>
        <v>#REF!</v>
      </c>
      <c r="DP1969">
        <v>282519</v>
      </c>
    </row>
    <row r="1970" spans="115:120" x14ac:dyDescent="0.35">
      <c r="DK1970" t="e">
        <f>#REF!</f>
        <v>#REF!</v>
      </c>
      <c r="DL1970">
        <v>278280</v>
      </c>
      <c r="DO1970" t="e">
        <f>#REF!</f>
        <v>#REF!</v>
      </c>
      <c r="DP1970">
        <v>282520</v>
      </c>
    </row>
    <row r="1971" spans="115:120" x14ac:dyDescent="0.35">
      <c r="DK1971" t="e">
        <f>#REF!</f>
        <v>#REF!</v>
      </c>
      <c r="DL1971">
        <v>278281</v>
      </c>
      <c r="DO1971" t="e">
        <f>#REF!</f>
        <v>#REF!</v>
      </c>
      <c r="DP1971">
        <v>282521</v>
      </c>
    </row>
    <row r="1972" spans="115:120" x14ac:dyDescent="0.35">
      <c r="DK1972" t="e">
        <f>#REF!</f>
        <v>#REF!</v>
      </c>
      <c r="DL1972">
        <v>278282</v>
      </c>
      <c r="DO1972" t="e">
        <f>#REF!</f>
        <v>#REF!</v>
      </c>
      <c r="DP1972">
        <v>282522</v>
      </c>
    </row>
    <row r="1973" spans="115:120" x14ac:dyDescent="0.35">
      <c r="DK1973" t="e">
        <f>#REF!</f>
        <v>#REF!</v>
      </c>
      <c r="DL1973">
        <v>278283</v>
      </c>
      <c r="DO1973" t="e">
        <f>#REF!</f>
        <v>#REF!</v>
      </c>
      <c r="DP1973">
        <v>282523</v>
      </c>
    </row>
    <row r="1974" spans="115:120" x14ac:dyDescent="0.35">
      <c r="DK1974" t="e">
        <f>#REF!</f>
        <v>#REF!</v>
      </c>
      <c r="DL1974">
        <v>278284</v>
      </c>
      <c r="DO1974" t="e">
        <f>#REF!</f>
        <v>#REF!</v>
      </c>
      <c r="DP1974">
        <v>282524</v>
      </c>
    </row>
    <row r="1975" spans="115:120" x14ac:dyDescent="0.35">
      <c r="DK1975" t="e">
        <f>#REF!</f>
        <v>#REF!</v>
      </c>
      <c r="DL1975">
        <v>278285</v>
      </c>
      <c r="DO1975" t="e">
        <f>#REF!</f>
        <v>#REF!</v>
      </c>
      <c r="DP1975">
        <v>282525</v>
      </c>
    </row>
    <row r="1976" spans="115:120" x14ac:dyDescent="0.35">
      <c r="DK1976" t="e">
        <f>#REF!</f>
        <v>#REF!</v>
      </c>
      <c r="DL1976">
        <v>278286</v>
      </c>
      <c r="DO1976" t="e">
        <f>#REF!</f>
        <v>#REF!</v>
      </c>
      <c r="DP1976">
        <v>282526</v>
      </c>
    </row>
    <row r="1977" spans="115:120" x14ac:dyDescent="0.35">
      <c r="DK1977" t="e">
        <f>#REF!</f>
        <v>#REF!</v>
      </c>
      <c r="DL1977">
        <v>278287</v>
      </c>
      <c r="DO1977" t="e">
        <f>#REF!</f>
        <v>#REF!</v>
      </c>
      <c r="DP1977">
        <v>282527</v>
      </c>
    </row>
    <row r="1978" spans="115:120" x14ac:dyDescent="0.35">
      <c r="DK1978" t="e">
        <f>#REF!</f>
        <v>#REF!</v>
      </c>
      <c r="DL1978">
        <v>278288</v>
      </c>
      <c r="DO1978" t="e">
        <f>#REF!</f>
        <v>#REF!</v>
      </c>
      <c r="DP1978">
        <v>282528</v>
      </c>
    </row>
    <row r="1979" spans="115:120" x14ac:dyDescent="0.35">
      <c r="DK1979" t="e">
        <f>#REF!</f>
        <v>#REF!</v>
      </c>
      <c r="DL1979">
        <v>278289</v>
      </c>
      <c r="DO1979" t="e">
        <f>#REF!</f>
        <v>#REF!</v>
      </c>
      <c r="DP1979">
        <v>282529</v>
      </c>
    </row>
    <row r="1980" spans="115:120" x14ac:dyDescent="0.35">
      <c r="DK1980" t="e">
        <f>#REF!</f>
        <v>#REF!</v>
      </c>
      <c r="DL1980">
        <v>278290</v>
      </c>
      <c r="DO1980" t="e">
        <f>#REF!</f>
        <v>#REF!</v>
      </c>
      <c r="DP1980">
        <v>282530</v>
      </c>
    </row>
    <row r="1981" spans="115:120" x14ac:dyDescent="0.35">
      <c r="DK1981" t="e">
        <f>#REF!</f>
        <v>#REF!</v>
      </c>
      <c r="DL1981">
        <v>278291</v>
      </c>
      <c r="DO1981" t="e">
        <f>#REF!</f>
        <v>#REF!</v>
      </c>
      <c r="DP1981">
        <v>282531</v>
      </c>
    </row>
    <row r="1982" spans="115:120" x14ac:dyDescent="0.35">
      <c r="DK1982" t="e">
        <f>#REF!</f>
        <v>#REF!</v>
      </c>
      <c r="DL1982">
        <v>278292</v>
      </c>
      <c r="DO1982" t="e">
        <f>#REF!</f>
        <v>#REF!</v>
      </c>
      <c r="DP1982">
        <v>282532</v>
      </c>
    </row>
    <row r="1983" spans="115:120" x14ac:dyDescent="0.35">
      <c r="DK1983" t="e">
        <f>#REF!</f>
        <v>#REF!</v>
      </c>
      <c r="DL1983">
        <v>278293</v>
      </c>
      <c r="DO1983" t="e">
        <f>#REF!</f>
        <v>#REF!</v>
      </c>
      <c r="DP1983">
        <v>282533</v>
      </c>
    </row>
    <row r="1984" spans="115:120" x14ac:dyDescent="0.35">
      <c r="DK1984" t="e">
        <f>#REF!</f>
        <v>#REF!</v>
      </c>
      <c r="DL1984">
        <v>278294</v>
      </c>
      <c r="DO1984" t="e">
        <f>#REF!</f>
        <v>#REF!</v>
      </c>
      <c r="DP1984">
        <v>282534</v>
      </c>
    </row>
    <row r="1985" spans="115:120" x14ac:dyDescent="0.35">
      <c r="DK1985" t="e">
        <f>#REF!</f>
        <v>#REF!</v>
      </c>
      <c r="DL1985">
        <v>278295</v>
      </c>
      <c r="DO1985" t="e">
        <f>#REF!</f>
        <v>#REF!</v>
      </c>
      <c r="DP1985">
        <v>282535</v>
      </c>
    </row>
    <row r="1986" spans="115:120" x14ac:dyDescent="0.35">
      <c r="DK1986" t="e">
        <f>#REF!</f>
        <v>#REF!</v>
      </c>
      <c r="DL1986">
        <v>278296</v>
      </c>
      <c r="DO1986" t="e">
        <f>#REF!</f>
        <v>#REF!</v>
      </c>
      <c r="DP1986">
        <v>282536</v>
      </c>
    </row>
    <row r="1987" spans="115:120" x14ac:dyDescent="0.35">
      <c r="DK1987" t="e">
        <f>#REF!</f>
        <v>#REF!</v>
      </c>
      <c r="DL1987">
        <v>278297</v>
      </c>
      <c r="DO1987" t="e">
        <f>#REF!</f>
        <v>#REF!</v>
      </c>
      <c r="DP1987">
        <v>282537</v>
      </c>
    </row>
    <row r="1988" spans="115:120" x14ac:dyDescent="0.35">
      <c r="DK1988" t="e">
        <f>#REF!</f>
        <v>#REF!</v>
      </c>
      <c r="DL1988">
        <v>278298</v>
      </c>
      <c r="DO1988" t="e">
        <f>#REF!</f>
        <v>#REF!</v>
      </c>
      <c r="DP1988">
        <v>282538</v>
      </c>
    </row>
    <row r="1989" spans="115:120" x14ac:dyDescent="0.35">
      <c r="DK1989" t="e">
        <f>#REF!</f>
        <v>#REF!</v>
      </c>
      <c r="DL1989">
        <v>278299</v>
      </c>
      <c r="DO1989" t="e">
        <f>#REF!</f>
        <v>#REF!</v>
      </c>
      <c r="DP1989">
        <v>282539</v>
      </c>
    </row>
    <row r="1990" spans="115:120" x14ac:dyDescent="0.35">
      <c r="DK1990" t="e">
        <f>#REF!</f>
        <v>#REF!</v>
      </c>
      <c r="DL1990">
        <v>278300</v>
      </c>
      <c r="DO1990" t="e">
        <f>#REF!</f>
        <v>#REF!</v>
      </c>
      <c r="DP1990">
        <v>282540</v>
      </c>
    </row>
    <row r="1991" spans="115:120" x14ac:dyDescent="0.35">
      <c r="DK1991" t="e">
        <f>#REF!</f>
        <v>#REF!</v>
      </c>
      <c r="DL1991">
        <v>278301</v>
      </c>
      <c r="DO1991" t="e">
        <f>#REF!</f>
        <v>#REF!</v>
      </c>
      <c r="DP1991">
        <v>282541</v>
      </c>
    </row>
    <row r="1992" spans="115:120" x14ac:dyDescent="0.35">
      <c r="DK1992" t="e">
        <f>#REF!</f>
        <v>#REF!</v>
      </c>
      <c r="DL1992">
        <v>278302</v>
      </c>
      <c r="DO1992" t="e">
        <f>#REF!</f>
        <v>#REF!</v>
      </c>
      <c r="DP1992">
        <v>282542</v>
      </c>
    </row>
    <row r="1993" spans="115:120" x14ac:dyDescent="0.35">
      <c r="DK1993" t="e">
        <f>#REF!</f>
        <v>#REF!</v>
      </c>
      <c r="DL1993">
        <v>278303</v>
      </c>
      <c r="DO1993" t="e">
        <f>#REF!</f>
        <v>#REF!</v>
      </c>
      <c r="DP1993">
        <v>282543</v>
      </c>
    </row>
    <row r="1994" spans="115:120" x14ac:dyDescent="0.35">
      <c r="DK1994" t="e">
        <f>#REF!</f>
        <v>#REF!</v>
      </c>
      <c r="DL1994">
        <v>278304</v>
      </c>
      <c r="DO1994" t="e">
        <f>#REF!</f>
        <v>#REF!</v>
      </c>
      <c r="DP1994">
        <v>282544</v>
      </c>
    </row>
    <row r="1995" spans="115:120" x14ac:dyDescent="0.35">
      <c r="DK1995" t="e">
        <f>#REF!</f>
        <v>#REF!</v>
      </c>
      <c r="DL1995">
        <v>278305</v>
      </c>
      <c r="DO1995" t="e">
        <f>#REF!</f>
        <v>#REF!</v>
      </c>
      <c r="DP1995">
        <v>282545</v>
      </c>
    </row>
    <row r="1996" spans="115:120" x14ac:dyDescent="0.35">
      <c r="DK1996" t="e">
        <f>#REF!</f>
        <v>#REF!</v>
      </c>
      <c r="DL1996">
        <v>278306</v>
      </c>
      <c r="DO1996" t="e">
        <f>#REF!</f>
        <v>#REF!</v>
      </c>
      <c r="DP1996">
        <v>282546</v>
      </c>
    </row>
    <row r="1997" spans="115:120" x14ac:dyDescent="0.35">
      <c r="DK1997" t="e">
        <f>#REF!</f>
        <v>#REF!</v>
      </c>
      <c r="DL1997">
        <v>278307</v>
      </c>
      <c r="DO1997" t="e">
        <f>#REF!</f>
        <v>#REF!</v>
      </c>
      <c r="DP1997">
        <v>282547</v>
      </c>
    </row>
    <row r="1998" spans="115:120" x14ac:dyDescent="0.35">
      <c r="DK1998" t="e">
        <f>#REF!</f>
        <v>#REF!</v>
      </c>
      <c r="DL1998">
        <v>278308</v>
      </c>
      <c r="DO1998" t="e">
        <f>#REF!</f>
        <v>#REF!</v>
      </c>
      <c r="DP1998">
        <v>282548</v>
      </c>
    </row>
    <row r="1999" spans="115:120" x14ac:dyDescent="0.35">
      <c r="DK1999" t="e">
        <f>#REF!</f>
        <v>#REF!</v>
      </c>
      <c r="DL1999">
        <v>278309</v>
      </c>
      <c r="DO1999" t="e">
        <f>#REF!</f>
        <v>#REF!</v>
      </c>
      <c r="DP1999">
        <v>282549</v>
      </c>
    </row>
    <row r="2000" spans="115:120" x14ac:dyDescent="0.35">
      <c r="DK2000" t="e">
        <f>#REF!</f>
        <v>#REF!</v>
      </c>
      <c r="DL2000">
        <v>278310</v>
      </c>
      <c r="DO2000" t="e">
        <f>#REF!</f>
        <v>#REF!</v>
      </c>
      <c r="DP2000">
        <v>282550</v>
      </c>
    </row>
    <row r="2001" spans="115:120" x14ac:dyDescent="0.35">
      <c r="DK2001" t="e">
        <f>#REF!</f>
        <v>#REF!</v>
      </c>
      <c r="DL2001">
        <v>278311</v>
      </c>
      <c r="DO2001" t="e">
        <f>#REF!</f>
        <v>#REF!</v>
      </c>
      <c r="DP2001">
        <v>282551</v>
      </c>
    </row>
    <row r="2002" spans="115:120" x14ac:dyDescent="0.35">
      <c r="DK2002" t="e">
        <f>#REF!</f>
        <v>#REF!</v>
      </c>
      <c r="DL2002">
        <v>278312</v>
      </c>
      <c r="DO2002" t="e">
        <f>#REF!</f>
        <v>#REF!</v>
      </c>
      <c r="DP2002">
        <v>282552</v>
      </c>
    </row>
    <row r="2003" spans="115:120" x14ac:dyDescent="0.35">
      <c r="DK2003" t="e">
        <f>#REF!</f>
        <v>#REF!</v>
      </c>
      <c r="DL2003">
        <v>278313</v>
      </c>
      <c r="DO2003" t="e">
        <f>#REF!</f>
        <v>#REF!</v>
      </c>
      <c r="DP2003">
        <v>282553</v>
      </c>
    </row>
    <row r="2004" spans="115:120" x14ac:dyDescent="0.35">
      <c r="DK2004" t="e">
        <f>#REF!</f>
        <v>#REF!</v>
      </c>
      <c r="DL2004">
        <v>278314</v>
      </c>
      <c r="DO2004" t="e">
        <f>#REF!</f>
        <v>#REF!</v>
      </c>
      <c r="DP2004">
        <v>282554</v>
      </c>
    </row>
    <row r="2005" spans="115:120" x14ac:dyDescent="0.35">
      <c r="DK2005" t="e">
        <f>#REF!</f>
        <v>#REF!</v>
      </c>
      <c r="DL2005">
        <v>278315</v>
      </c>
      <c r="DO2005" t="e">
        <f>#REF!</f>
        <v>#REF!</v>
      </c>
      <c r="DP2005">
        <v>282555</v>
      </c>
    </row>
    <row r="2006" spans="115:120" x14ac:dyDescent="0.35">
      <c r="DK2006" t="e">
        <f>#REF!</f>
        <v>#REF!</v>
      </c>
      <c r="DL2006">
        <v>278316</v>
      </c>
      <c r="DO2006" t="e">
        <f>#REF!</f>
        <v>#REF!</v>
      </c>
      <c r="DP2006">
        <v>282556</v>
      </c>
    </row>
    <row r="2007" spans="115:120" x14ac:dyDescent="0.35">
      <c r="DK2007" t="e">
        <f>#REF!</f>
        <v>#REF!</v>
      </c>
      <c r="DL2007">
        <v>278317</v>
      </c>
      <c r="DO2007" t="e">
        <f>#REF!</f>
        <v>#REF!</v>
      </c>
      <c r="DP2007">
        <v>282557</v>
      </c>
    </row>
    <row r="2008" spans="115:120" x14ac:dyDescent="0.35">
      <c r="DK2008" t="e">
        <f>#REF!</f>
        <v>#REF!</v>
      </c>
      <c r="DL2008">
        <v>278318</v>
      </c>
      <c r="DO2008" t="e">
        <f>#REF!</f>
        <v>#REF!</v>
      </c>
      <c r="DP2008">
        <v>282558</v>
      </c>
    </row>
    <row r="2009" spans="115:120" x14ac:dyDescent="0.35">
      <c r="DK2009" t="e">
        <f>#REF!</f>
        <v>#REF!</v>
      </c>
      <c r="DL2009">
        <v>278319</v>
      </c>
      <c r="DO2009" t="e">
        <f>#REF!</f>
        <v>#REF!</v>
      </c>
      <c r="DP2009">
        <v>282559</v>
      </c>
    </row>
    <row r="2010" spans="115:120" x14ac:dyDescent="0.35">
      <c r="DK2010" t="e">
        <f>#REF!</f>
        <v>#REF!</v>
      </c>
      <c r="DL2010">
        <v>278320</v>
      </c>
      <c r="DO2010" t="e">
        <f>#REF!</f>
        <v>#REF!</v>
      </c>
      <c r="DP2010">
        <v>282560</v>
      </c>
    </row>
    <row r="2011" spans="115:120" x14ac:dyDescent="0.35">
      <c r="DK2011" t="e">
        <f>#REF!</f>
        <v>#REF!</v>
      </c>
      <c r="DL2011">
        <v>278321</v>
      </c>
      <c r="DO2011" t="e">
        <f>#REF!</f>
        <v>#REF!</v>
      </c>
      <c r="DP2011">
        <v>282561</v>
      </c>
    </row>
    <row r="2012" spans="115:120" x14ac:dyDescent="0.35">
      <c r="DK2012" t="e">
        <f>#REF!</f>
        <v>#REF!</v>
      </c>
      <c r="DL2012">
        <v>278322</v>
      </c>
      <c r="DO2012" t="e">
        <f>#REF!</f>
        <v>#REF!</v>
      </c>
      <c r="DP2012">
        <v>282562</v>
      </c>
    </row>
    <row r="2013" spans="115:120" x14ac:dyDescent="0.35">
      <c r="DK2013" t="e">
        <f>#REF!</f>
        <v>#REF!</v>
      </c>
      <c r="DL2013">
        <v>278323</v>
      </c>
      <c r="DO2013" t="e">
        <f>#REF!</f>
        <v>#REF!</v>
      </c>
      <c r="DP2013">
        <v>282563</v>
      </c>
    </row>
    <row r="2014" spans="115:120" x14ac:dyDescent="0.35">
      <c r="DK2014" t="e">
        <f>#REF!</f>
        <v>#REF!</v>
      </c>
      <c r="DL2014">
        <v>278324</v>
      </c>
      <c r="DO2014" t="e">
        <f>#REF!</f>
        <v>#REF!</v>
      </c>
      <c r="DP2014">
        <v>282564</v>
      </c>
    </row>
    <row r="2015" spans="115:120" x14ac:dyDescent="0.35">
      <c r="DK2015" t="e">
        <f>#REF!</f>
        <v>#REF!</v>
      </c>
      <c r="DL2015">
        <v>278325</v>
      </c>
      <c r="DO2015" t="e">
        <f>#REF!</f>
        <v>#REF!</v>
      </c>
      <c r="DP2015">
        <v>282565</v>
      </c>
    </row>
    <row r="2016" spans="115:120" x14ac:dyDescent="0.35">
      <c r="DK2016" t="e">
        <f>#REF!</f>
        <v>#REF!</v>
      </c>
      <c r="DL2016">
        <v>278326</v>
      </c>
      <c r="DO2016" t="e">
        <f>#REF!</f>
        <v>#REF!</v>
      </c>
      <c r="DP2016">
        <v>282566</v>
      </c>
    </row>
    <row r="2017" spans="115:120" x14ac:dyDescent="0.35">
      <c r="DK2017" t="e">
        <f>#REF!</f>
        <v>#REF!</v>
      </c>
      <c r="DL2017">
        <v>278327</v>
      </c>
      <c r="DO2017" t="e">
        <f>#REF!</f>
        <v>#REF!</v>
      </c>
      <c r="DP2017">
        <v>282567</v>
      </c>
    </row>
    <row r="2018" spans="115:120" x14ac:dyDescent="0.35">
      <c r="DK2018" t="e">
        <f>#REF!</f>
        <v>#REF!</v>
      </c>
      <c r="DL2018">
        <v>278328</v>
      </c>
      <c r="DO2018" t="e">
        <f>#REF!</f>
        <v>#REF!</v>
      </c>
      <c r="DP2018">
        <v>282568</v>
      </c>
    </row>
    <row r="2019" spans="115:120" x14ac:dyDescent="0.35">
      <c r="DK2019" t="e">
        <f>#REF!</f>
        <v>#REF!</v>
      </c>
      <c r="DL2019">
        <v>278329</v>
      </c>
      <c r="DO2019" t="e">
        <f>#REF!</f>
        <v>#REF!</v>
      </c>
      <c r="DP2019">
        <v>282569</v>
      </c>
    </row>
    <row r="2020" spans="115:120" x14ac:dyDescent="0.35">
      <c r="DK2020" t="e">
        <f>#REF!</f>
        <v>#REF!</v>
      </c>
      <c r="DL2020">
        <v>278330</v>
      </c>
      <c r="DO2020" t="e">
        <f>#REF!</f>
        <v>#REF!</v>
      </c>
      <c r="DP2020">
        <v>282570</v>
      </c>
    </row>
    <row r="2021" spans="115:120" x14ac:dyDescent="0.35">
      <c r="DK2021" t="e">
        <f>#REF!</f>
        <v>#REF!</v>
      </c>
      <c r="DL2021">
        <v>278331</v>
      </c>
      <c r="DO2021" t="e">
        <f>#REF!</f>
        <v>#REF!</v>
      </c>
      <c r="DP2021">
        <v>282571</v>
      </c>
    </row>
    <row r="2022" spans="115:120" x14ac:dyDescent="0.35">
      <c r="DK2022" t="e">
        <f>#REF!</f>
        <v>#REF!</v>
      </c>
      <c r="DL2022">
        <v>278332</v>
      </c>
      <c r="DO2022" t="e">
        <f>#REF!</f>
        <v>#REF!</v>
      </c>
      <c r="DP2022">
        <v>282572</v>
      </c>
    </row>
    <row r="2023" spans="115:120" x14ac:dyDescent="0.35">
      <c r="DK2023" t="e">
        <f>#REF!</f>
        <v>#REF!</v>
      </c>
      <c r="DL2023">
        <v>278333</v>
      </c>
      <c r="DO2023" t="e">
        <f>#REF!</f>
        <v>#REF!</v>
      </c>
      <c r="DP2023">
        <v>282573</v>
      </c>
    </row>
    <row r="2024" spans="115:120" x14ac:dyDescent="0.35">
      <c r="DK2024" t="e">
        <f>#REF!</f>
        <v>#REF!</v>
      </c>
      <c r="DL2024">
        <v>278334</v>
      </c>
      <c r="DO2024" t="e">
        <f>#REF!</f>
        <v>#REF!</v>
      </c>
      <c r="DP2024">
        <v>282574</v>
      </c>
    </row>
    <row r="2025" spans="115:120" x14ac:dyDescent="0.35">
      <c r="DK2025" t="e">
        <f>#REF!</f>
        <v>#REF!</v>
      </c>
      <c r="DL2025">
        <v>278335</v>
      </c>
      <c r="DO2025" t="e">
        <f>#REF!</f>
        <v>#REF!</v>
      </c>
      <c r="DP2025">
        <v>282575</v>
      </c>
    </row>
    <row r="2026" spans="115:120" x14ac:dyDescent="0.35">
      <c r="DK2026" t="e">
        <f>#REF!</f>
        <v>#REF!</v>
      </c>
      <c r="DL2026">
        <v>278336</v>
      </c>
      <c r="DO2026" t="e">
        <f>#REF!</f>
        <v>#REF!</v>
      </c>
      <c r="DP2026">
        <v>282576</v>
      </c>
    </row>
    <row r="2027" spans="115:120" x14ac:dyDescent="0.35">
      <c r="DK2027" t="e">
        <f>#REF!</f>
        <v>#REF!</v>
      </c>
      <c r="DL2027">
        <v>278337</v>
      </c>
      <c r="DO2027" t="e">
        <f>#REF!</f>
        <v>#REF!</v>
      </c>
      <c r="DP2027">
        <v>282577</v>
      </c>
    </row>
    <row r="2028" spans="115:120" x14ac:dyDescent="0.35">
      <c r="DK2028" t="e">
        <f>#REF!</f>
        <v>#REF!</v>
      </c>
      <c r="DL2028">
        <v>278338</v>
      </c>
      <c r="DO2028" t="e">
        <f>#REF!</f>
        <v>#REF!</v>
      </c>
      <c r="DP2028">
        <v>282578</v>
      </c>
    </row>
    <row r="2029" spans="115:120" x14ac:dyDescent="0.35">
      <c r="DK2029" t="e">
        <f>#REF!</f>
        <v>#REF!</v>
      </c>
      <c r="DL2029">
        <v>278339</v>
      </c>
      <c r="DO2029" t="e">
        <f>#REF!</f>
        <v>#REF!</v>
      </c>
      <c r="DP2029">
        <v>282579</v>
      </c>
    </row>
    <row r="2030" spans="115:120" x14ac:dyDescent="0.35">
      <c r="DK2030" t="e">
        <f>#REF!</f>
        <v>#REF!</v>
      </c>
      <c r="DL2030">
        <v>278340</v>
      </c>
      <c r="DO2030" t="e">
        <f>#REF!</f>
        <v>#REF!</v>
      </c>
      <c r="DP2030">
        <v>282580</v>
      </c>
    </row>
    <row r="2031" spans="115:120" x14ac:dyDescent="0.35">
      <c r="DK2031" t="e">
        <f>#REF!</f>
        <v>#REF!</v>
      </c>
      <c r="DL2031">
        <v>278341</v>
      </c>
      <c r="DO2031" t="e">
        <f>#REF!</f>
        <v>#REF!</v>
      </c>
      <c r="DP2031">
        <v>282581</v>
      </c>
    </row>
    <row r="2032" spans="115:120" x14ac:dyDescent="0.35">
      <c r="DK2032" t="e">
        <f>#REF!</f>
        <v>#REF!</v>
      </c>
      <c r="DL2032">
        <v>278342</v>
      </c>
      <c r="DO2032" t="e">
        <f>#REF!</f>
        <v>#REF!</v>
      </c>
      <c r="DP2032">
        <v>282582</v>
      </c>
    </row>
    <row r="2033" spans="115:120" x14ac:dyDescent="0.35">
      <c r="DK2033" t="e">
        <f>#REF!</f>
        <v>#REF!</v>
      </c>
      <c r="DL2033">
        <v>278343</v>
      </c>
      <c r="DO2033" t="e">
        <f>#REF!</f>
        <v>#REF!</v>
      </c>
      <c r="DP2033">
        <v>282583</v>
      </c>
    </row>
    <row r="2034" spans="115:120" x14ac:dyDescent="0.35">
      <c r="DK2034" t="e">
        <f>#REF!</f>
        <v>#REF!</v>
      </c>
      <c r="DL2034">
        <v>278344</v>
      </c>
      <c r="DO2034" t="e">
        <f>#REF!</f>
        <v>#REF!</v>
      </c>
      <c r="DP2034">
        <v>282584</v>
      </c>
    </row>
    <row r="2035" spans="115:120" x14ac:dyDescent="0.35">
      <c r="DK2035" t="e">
        <f>#REF!</f>
        <v>#REF!</v>
      </c>
      <c r="DL2035">
        <v>278345</v>
      </c>
      <c r="DO2035" t="e">
        <f>#REF!</f>
        <v>#REF!</v>
      </c>
      <c r="DP2035">
        <v>282585</v>
      </c>
    </row>
    <row r="2036" spans="115:120" x14ac:dyDescent="0.35">
      <c r="DK2036" t="e">
        <f>#REF!</f>
        <v>#REF!</v>
      </c>
      <c r="DL2036">
        <v>278346</v>
      </c>
      <c r="DO2036" t="e">
        <f>#REF!</f>
        <v>#REF!</v>
      </c>
      <c r="DP2036">
        <v>282586</v>
      </c>
    </row>
    <row r="2037" spans="115:120" x14ac:dyDescent="0.35">
      <c r="DK2037" t="e">
        <f>#REF!</f>
        <v>#REF!</v>
      </c>
      <c r="DL2037">
        <v>278347</v>
      </c>
      <c r="DO2037" t="e">
        <f>#REF!</f>
        <v>#REF!</v>
      </c>
      <c r="DP2037">
        <v>282587</v>
      </c>
    </row>
    <row r="2038" spans="115:120" x14ac:dyDescent="0.35">
      <c r="DK2038" t="e">
        <f>#REF!</f>
        <v>#REF!</v>
      </c>
      <c r="DL2038">
        <v>278348</v>
      </c>
      <c r="DO2038" t="e">
        <f>#REF!</f>
        <v>#REF!</v>
      </c>
      <c r="DP2038">
        <v>282588</v>
      </c>
    </row>
    <row r="2039" spans="115:120" x14ac:dyDescent="0.35">
      <c r="DK2039" t="e">
        <f>#REF!</f>
        <v>#REF!</v>
      </c>
      <c r="DL2039">
        <v>278349</v>
      </c>
      <c r="DO2039" t="e">
        <f>#REF!</f>
        <v>#REF!</v>
      </c>
      <c r="DP2039">
        <v>282589</v>
      </c>
    </row>
    <row r="2040" spans="115:120" x14ac:dyDescent="0.35">
      <c r="DK2040" t="e">
        <f>#REF!</f>
        <v>#REF!</v>
      </c>
      <c r="DL2040">
        <v>278350</v>
      </c>
      <c r="DO2040" t="e">
        <f>#REF!</f>
        <v>#REF!</v>
      </c>
      <c r="DP2040">
        <v>282590</v>
      </c>
    </row>
    <row r="2041" spans="115:120" x14ac:dyDescent="0.35">
      <c r="DK2041" t="e">
        <f>#REF!</f>
        <v>#REF!</v>
      </c>
      <c r="DL2041">
        <v>278351</v>
      </c>
      <c r="DO2041" t="e">
        <f>#REF!</f>
        <v>#REF!</v>
      </c>
      <c r="DP2041">
        <v>282591</v>
      </c>
    </row>
    <row r="2042" spans="115:120" x14ac:dyDescent="0.35">
      <c r="DK2042" t="e">
        <f>#REF!</f>
        <v>#REF!</v>
      </c>
      <c r="DL2042">
        <v>278352</v>
      </c>
      <c r="DO2042" t="e">
        <f>#REF!</f>
        <v>#REF!</v>
      </c>
      <c r="DP2042">
        <v>282592</v>
      </c>
    </row>
    <row r="2043" spans="115:120" x14ac:dyDescent="0.35">
      <c r="DK2043" t="e">
        <f>#REF!</f>
        <v>#REF!</v>
      </c>
      <c r="DL2043">
        <v>278353</v>
      </c>
      <c r="DO2043" t="e">
        <f>#REF!</f>
        <v>#REF!</v>
      </c>
      <c r="DP2043">
        <v>282593</v>
      </c>
    </row>
    <row r="2044" spans="115:120" x14ac:dyDescent="0.35">
      <c r="DK2044" t="e">
        <f>#REF!</f>
        <v>#REF!</v>
      </c>
      <c r="DL2044">
        <v>278354</v>
      </c>
      <c r="DO2044" t="e">
        <f>#REF!</f>
        <v>#REF!</v>
      </c>
      <c r="DP2044">
        <v>282594</v>
      </c>
    </row>
    <row r="2045" spans="115:120" x14ac:dyDescent="0.35">
      <c r="DK2045" t="e">
        <f>#REF!</f>
        <v>#REF!</v>
      </c>
      <c r="DL2045">
        <v>278355</v>
      </c>
      <c r="DO2045" t="e">
        <f>#REF!</f>
        <v>#REF!</v>
      </c>
      <c r="DP2045">
        <v>282595</v>
      </c>
    </row>
    <row r="2046" spans="115:120" x14ac:dyDescent="0.35">
      <c r="DK2046" t="e">
        <f>#REF!</f>
        <v>#REF!</v>
      </c>
      <c r="DL2046">
        <v>278356</v>
      </c>
      <c r="DO2046" t="e">
        <f>#REF!</f>
        <v>#REF!</v>
      </c>
      <c r="DP2046">
        <v>282596</v>
      </c>
    </row>
    <row r="2047" spans="115:120" x14ac:dyDescent="0.35">
      <c r="DK2047" t="e">
        <f>#REF!</f>
        <v>#REF!</v>
      </c>
      <c r="DL2047">
        <v>278357</v>
      </c>
      <c r="DO2047" t="e">
        <f>#REF!</f>
        <v>#REF!</v>
      </c>
      <c r="DP2047">
        <v>282597</v>
      </c>
    </row>
    <row r="2048" spans="115:120" x14ac:dyDescent="0.35">
      <c r="DK2048" t="e">
        <f>#REF!</f>
        <v>#REF!</v>
      </c>
      <c r="DL2048">
        <v>278358</v>
      </c>
      <c r="DO2048" t="e">
        <f>#REF!</f>
        <v>#REF!</v>
      </c>
      <c r="DP2048">
        <v>282598</v>
      </c>
    </row>
    <row r="2049" spans="115:120" x14ac:dyDescent="0.35">
      <c r="DK2049" t="e">
        <f>#REF!</f>
        <v>#REF!</v>
      </c>
      <c r="DL2049">
        <v>278359</v>
      </c>
      <c r="DO2049" t="e">
        <f>#REF!</f>
        <v>#REF!</v>
      </c>
      <c r="DP2049">
        <v>282599</v>
      </c>
    </row>
    <row r="2050" spans="115:120" x14ac:dyDescent="0.35">
      <c r="DK2050" t="e">
        <f>#REF!</f>
        <v>#REF!</v>
      </c>
      <c r="DL2050">
        <v>278360</v>
      </c>
      <c r="DO2050" t="e">
        <f>#REF!</f>
        <v>#REF!</v>
      </c>
      <c r="DP2050">
        <v>282600</v>
      </c>
    </row>
    <row r="2051" spans="115:120" x14ac:dyDescent="0.35">
      <c r="DK2051" t="e">
        <f>#REF!</f>
        <v>#REF!</v>
      </c>
      <c r="DL2051">
        <v>278361</v>
      </c>
      <c r="DO2051" t="e">
        <f>#REF!</f>
        <v>#REF!</v>
      </c>
      <c r="DP2051">
        <v>282601</v>
      </c>
    </row>
    <row r="2052" spans="115:120" x14ac:dyDescent="0.35">
      <c r="DK2052" t="e">
        <f>#REF!</f>
        <v>#REF!</v>
      </c>
      <c r="DL2052">
        <v>278362</v>
      </c>
      <c r="DO2052" t="e">
        <f>#REF!</f>
        <v>#REF!</v>
      </c>
      <c r="DP2052">
        <v>282602</v>
      </c>
    </row>
    <row r="2053" spans="115:120" x14ac:dyDescent="0.35">
      <c r="DK2053" t="e">
        <f>#REF!</f>
        <v>#REF!</v>
      </c>
      <c r="DL2053">
        <v>278363</v>
      </c>
      <c r="DO2053" t="e">
        <f>#REF!</f>
        <v>#REF!</v>
      </c>
      <c r="DP2053">
        <v>282603</v>
      </c>
    </row>
    <row r="2054" spans="115:120" x14ac:dyDescent="0.35">
      <c r="DK2054" t="e">
        <f>#REF!</f>
        <v>#REF!</v>
      </c>
      <c r="DL2054">
        <v>278364</v>
      </c>
      <c r="DO2054" t="e">
        <f>#REF!</f>
        <v>#REF!</v>
      </c>
      <c r="DP2054">
        <v>282604</v>
      </c>
    </row>
    <row r="2055" spans="115:120" x14ac:dyDescent="0.35">
      <c r="DK2055" t="e">
        <f>#REF!</f>
        <v>#REF!</v>
      </c>
      <c r="DL2055">
        <v>278365</v>
      </c>
      <c r="DO2055" t="e">
        <f>#REF!</f>
        <v>#REF!</v>
      </c>
      <c r="DP2055">
        <v>282605</v>
      </c>
    </row>
    <row r="2056" spans="115:120" x14ac:dyDescent="0.35">
      <c r="DK2056" t="e">
        <f>#REF!</f>
        <v>#REF!</v>
      </c>
      <c r="DL2056">
        <v>278366</v>
      </c>
      <c r="DO2056" t="e">
        <f>#REF!</f>
        <v>#REF!</v>
      </c>
      <c r="DP2056">
        <v>282606</v>
      </c>
    </row>
    <row r="2057" spans="115:120" x14ac:dyDescent="0.35">
      <c r="DK2057" t="e">
        <f>#REF!</f>
        <v>#REF!</v>
      </c>
      <c r="DL2057">
        <v>278367</v>
      </c>
      <c r="DO2057" t="e">
        <f>#REF!</f>
        <v>#REF!</v>
      </c>
      <c r="DP2057">
        <v>282607</v>
      </c>
    </row>
    <row r="2058" spans="115:120" x14ac:dyDescent="0.35">
      <c r="DK2058" t="e">
        <f>#REF!</f>
        <v>#REF!</v>
      </c>
      <c r="DL2058">
        <v>278368</v>
      </c>
      <c r="DO2058" t="e">
        <f>#REF!</f>
        <v>#REF!</v>
      </c>
      <c r="DP2058">
        <v>282608</v>
      </c>
    </row>
    <row r="2059" spans="115:120" x14ac:dyDescent="0.35">
      <c r="DK2059" t="e">
        <f>#REF!</f>
        <v>#REF!</v>
      </c>
      <c r="DL2059">
        <v>278369</v>
      </c>
      <c r="DO2059" t="e">
        <f>#REF!</f>
        <v>#REF!</v>
      </c>
      <c r="DP2059">
        <v>282609</v>
      </c>
    </row>
    <row r="2060" spans="115:120" x14ac:dyDescent="0.35">
      <c r="DK2060" t="e">
        <f>#REF!</f>
        <v>#REF!</v>
      </c>
      <c r="DL2060">
        <v>278370</v>
      </c>
      <c r="DO2060" t="e">
        <f>#REF!</f>
        <v>#REF!</v>
      </c>
      <c r="DP2060">
        <v>282610</v>
      </c>
    </row>
    <row r="2061" spans="115:120" x14ac:dyDescent="0.35">
      <c r="DK2061" t="e">
        <f>#REF!</f>
        <v>#REF!</v>
      </c>
      <c r="DL2061">
        <v>278371</v>
      </c>
      <c r="DO2061" t="e">
        <f>#REF!</f>
        <v>#REF!</v>
      </c>
      <c r="DP2061">
        <v>282611</v>
      </c>
    </row>
    <row r="2062" spans="115:120" x14ac:dyDescent="0.35">
      <c r="DK2062" t="e">
        <f>#REF!</f>
        <v>#REF!</v>
      </c>
      <c r="DL2062">
        <v>278372</v>
      </c>
      <c r="DO2062" t="e">
        <f>#REF!</f>
        <v>#REF!</v>
      </c>
      <c r="DP2062">
        <v>282612</v>
      </c>
    </row>
    <row r="2063" spans="115:120" x14ac:dyDescent="0.35">
      <c r="DK2063" t="e">
        <f>#REF!</f>
        <v>#REF!</v>
      </c>
      <c r="DL2063">
        <v>278373</v>
      </c>
      <c r="DO2063" t="e">
        <f>#REF!</f>
        <v>#REF!</v>
      </c>
      <c r="DP2063">
        <v>282613</v>
      </c>
    </row>
    <row r="2064" spans="115:120" x14ac:dyDescent="0.35">
      <c r="DK2064" t="e">
        <f>#REF!</f>
        <v>#REF!</v>
      </c>
      <c r="DL2064">
        <v>278374</v>
      </c>
      <c r="DO2064" t="e">
        <f>#REF!</f>
        <v>#REF!</v>
      </c>
      <c r="DP2064">
        <v>282614</v>
      </c>
    </row>
    <row r="2065" spans="115:120" x14ac:dyDescent="0.35">
      <c r="DK2065" t="e">
        <f>#REF!</f>
        <v>#REF!</v>
      </c>
      <c r="DL2065">
        <v>278375</v>
      </c>
      <c r="DO2065" t="e">
        <f>#REF!</f>
        <v>#REF!</v>
      </c>
      <c r="DP2065">
        <v>282615</v>
      </c>
    </row>
    <row r="2066" spans="115:120" x14ac:dyDescent="0.35">
      <c r="DK2066" t="e">
        <f>#REF!</f>
        <v>#REF!</v>
      </c>
      <c r="DL2066">
        <v>278376</v>
      </c>
      <c r="DO2066" t="e">
        <f>#REF!</f>
        <v>#REF!</v>
      </c>
      <c r="DP2066">
        <v>282616</v>
      </c>
    </row>
    <row r="2067" spans="115:120" x14ac:dyDescent="0.35">
      <c r="DK2067" t="e">
        <f>#REF!</f>
        <v>#REF!</v>
      </c>
      <c r="DL2067">
        <v>278377</v>
      </c>
      <c r="DO2067" t="e">
        <f>#REF!</f>
        <v>#REF!</v>
      </c>
      <c r="DP2067">
        <v>282617</v>
      </c>
    </row>
    <row r="2068" spans="115:120" x14ac:dyDescent="0.35">
      <c r="DK2068" t="e">
        <f>#REF!</f>
        <v>#REF!</v>
      </c>
      <c r="DL2068">
        <v>278378</v>
      </c>
      <c r="DO2068" t="e">
        <f>#REF!</f>
        <v>#REF!</v>
      </c>
      <c r="DP2068">
        <v>282618</v>
      </c>
    </row>
    <row r="2069" spans="115:120" x14ac:dyDescent="0.35">
      <c r="DK2069" t="e">
        <f>#REF!</f>
        <v>#REF!</v>
      </c>
      <c r="DL2069">
        <v>278379</v>
      </c>
      <c r="DO2069" t="e">
        <f>#REF!</f>
        <v>#REF!</v>
      </c>
      <c r="DP2069">
        <v>282619</v>
      </c>
    </row>
    <row r="2070" spans="115:120" x14ac:dyDescent="0.35">
      <c r="DK2070" t="e">
        <f>#REF!</f>
        <v>#REF!</v>
      </c>
      <c r="DL2070">
        <v>278380</v>
      </c>
      <c r="DO2070" t="e">
        <f>#REF!</f>
        <v>#REF!</v>
      </c>
      <c r="DP2070">
        <v>282620</v>
      </c>
    </row>
    <row r="2071" spans="115:120" x14ac:dyDescent="0.35">
      <c r="DK2071" t="e">
        <f>#REF!</f>
        <v>#REF!</v>
      </c>
      <c r="DL2071">
        <v>278381</v>
      </c>
      <c r="DO2071" t="e">
        <f>#REF!</f>
        <v>#REF!</v>
      </c>
      <c r="DP2071">
        <v>282621</v>
      </c>
    </row>
    <row r="2072" spans="115:120" x14ac:dyDescent="0.35">
      <c r="DK2072" t="e">
        <f>#REF!</f>
        <v>#REF!</v>
      </c>
      <c r="DL2072">
        <v>278382</v>
      </c>
      <c r="DO2072" t="e">
        <f>#REF!</f>
        <v>#REF!</v>
      </c>
      <c r="DP2072">
        <v>282622</v>
      </c>
    </row>
    <row r="2073" spans="115:120" x14ac:dyDescent="0.35">
      <c r="DK2073" t="e">
        <f>#REF!</f>
        <v>#REF!</v>
      </c>
      <c r="DL2073">
        <v>278383</v>
      </c>
      <c r="DO2073" t="e">
        <f>#REF!</f>
        <v>#REF!</v>
      </c>
      <c r="DP2073">
        <v>282623</v>
      </c>
    </row>
    <row r="2074" spans="115:120" x14ac:dyDescent="0.35">
      <c r="DK2074" t="e">
        <f>#REF!</f>
        <v>#REF!</v>
      </c>
      <c r="DL2074">
        <v>278384</v>
      </c>
      <c r="DO2074" t="e">
        <f>#REF!</f>
        <v>#REF!</v>
      </c>
      <c r="DP2074">
        <v>282624</v>
      </c>
    </row>
    <row r="2075" spans="115:120" x14ac:dyDescent="0.35">
      <c r="DK2075" t="e">
        <f>#REF!</f>
        <v>#REF!</v>
      </c>
      <c r="DL2075">
        <v>278385</v>
      </c>
      <c r="DO2075" t="e">
        <f>#REF!</f>
        <v>#REF!</v>
      </c>
      <c r="DP2075">
        <v>282625</v>
      </c>
    </row>
    <row r="2076" spans="115:120" x14ac:dyDescent="0.35">
      <c r="DK2076" t="e">
        <f>#REF!</f>
        <v>#REF!</v>
      </c>
      <c r="DL2076">
        <v>278386</v>
      </c>
      <c r="DO2076" t="e">
        <f>#REF!</f>
        <v>#REF!</v>
      </c>
      <c r="DP2076">
        <v>282626</v>
      </c>
    </row>
    <row r="2077" spans="115:120" x14ac:dyDescent="0.35">
      <c r="DK2077" t="e">
        <f>#REF!</f>
        <v>#REF!</v>
      </c>
      <c r="DL2077">
        <v>278387</v>
      </c>
      <c r="DO2077" t="e">
        <f>#REF!</f>
        <v>#REF!</v>
      </c>
      <c r="DP2077">
        <v>282627</v>
      </c>
    </row>
    <row r="2078" spans="115:120" x14ac:dyDescent="0.35">
      <c r="DK2078" t="e">
        <f>#REF!</f>
        <v>#REF!</v>
      </c>
      <c r="DL2078">
        <v>278388</v>
      </c>
      <c r="DO2078" t="e">
        <f>#REF!</f>
        <v>#REF!</v>
      </c>
      <c r="DP2078">
        <v>282628</v>
      </c>
    </row>
    <row r="2079" spans="115:120" x14ac:dyDescent="0.35">
      <c r="DK2079" t="e">
        <f>#REF!</f>
        <v>#REF!</v>
      </c>
      <c r="DL2079">
        <v>278389</v>
      </c>
      <c r="DO2079" t="e">
        <f>#REF!</f>
        <v>#REF!</v>
      </c>
      <c r="DP2079">
        <v>282629</v>
      </c>
    </row>
    <row r="2080" spans="115:120" x14ac:dyDescent="0.35">
      <c r="DK2080" t="e">
        <f>#REF!</f>
        <v>#REF!</v>
      </c>
      <c r="DL2080">
        <v>278390</v>
      </c>
      <c r="DO2080" t="e">
        <f>#REF!</f>
        <v>#REF!</v>
      </c>
      <c r="DP2080">
        <v>282630</v>
      </c>
    </row>
    <row r="2081" spans="115:120" x14ac:dyDescent="0.35">
      <c r="DK2081" t="e">
        <f>#REF!</f>
        <v>#REF!</v>
      </c>
      <c r="DL2081">
        <v>278391</v>
      </c>
      <c r="DO2081" t="e">
        <f>#REF!</f>
        <v>#REF!</v>
      </c>
      <c r="DP2081">
        <v>282631</v>
      </c>
    </row>
    <row r="2082" spans="115:120" x14ac:dyDescent="0.35">
      <c r="DK2082" t="e">
        <f>#REF!</f>
        <v>#REF!</v>
      </c>
      <c r="DL2082">
        <v>278392</v>
      </c>
      <c r="DO2082" t="e">
        <f>#REF!</f>
        <v>#REF!</v>
      </c>
      <c r="DP2082">
        <v>282632</v>
      </c>
    </row>
    <row r="2083" spans="115:120" x14ac:dyDescent="0.35">
      <c r="DK2083" t="e">
        <f>#REF!</f>
        <v>#REF!</v>
      </c>
      <c r="DL2083">
        <v>278393</v>
      </c>
      <c r="DO2083" t="e">
        <f>#REF!</f>
        <v>#REF!</v>
      </c>
      <c r="DP2083">
        <v>282633</v>
      </c>
    </row>
    <row r="2084" spans="115:120" x14ac:dyDescent="0.35">
      <c r="DK2084" t="e">
        <f>#REF!</f>
        <v>#REF!</v>
      </c>
      <c r="DL2084">
        <v>278394</v>
      </c>
      <c r="DO2084" t="e">
        <f>#REF!</f>
        <v>#REF!</v>
      </c>
      <c r="DP2084">
        <v>282634</v>
      </c>
    </row>
    <row r="2085" spans="115:120" x14ac:dyDescent="0.35">
      <c r="DK2085" t="e">
        <f>#REF!</f>
        <v>#REF!</v>
      </c>
      <c r="DL2085">
        <v>278395</v>
      </c>
      <c r="DO2085" t="e">
        <f>#REF!</f>
        <v>#REF!</v>
      </c>
      <c r="DP2085">
        <v>282635</v>
      </c>
    </row>
    <row r="2086" spans="115:120" x14ac:dyDescent="0.35">
      <c r="DK2086" t="e">
        <f>#REF!</f>
        <v>#REF!</v>
      </c>
      <c r="DL2086">
        <v>278396</v>
      </c>
      <c r="DO2086" t="e">
        <f>#REF!</f>
        <v>#REF!</v>
      </c>
      <c r="DP2086">
        <v>282636</v>
      </c>
    </row>
    <row r="2087" spans="115:120" x14ac:dyDescent="0.35">
      <c r="DK2087" t="e">
        <f>#REF!</f>
        <v>#REF!</v>
      </c>
      <c r="DL2087">
        <v>278397</v>
      </c>
      <c r="DO2087" t="e">
        <f>#REF!</f>
        <v>#REF!</v>
      </c>
      <c r="DP2087">
        <v>282637</v>
      </c>
    </row>
    <row r="2088" spans="115:120" x14ac:dyDescent="0.35">
      <c r="DK2088" t="e">
        <f>#REF!</f>
        <v>#REF!</v>
      </c>
      <c r="DL2088">
        <v>278398</v>
      </c>
      <c r="DO2088" t="e">
        <f>#REF!</f>
        <v>#REF!</v>
      </c>
      <c r="DP2088">
        <v>282638</v>
      </c>
    </row>
    <row r="2089" spans="115:120" x14ac:dyDescent="0.35">
      <c r="DK2089" t="e">
        <f>#REF!</f>
        <v>#REF!</v>
      </c>
      <c r="DL2089">
        <v>278399</v>
      </c>
      <c r="DO2089" t="e">
        <f>#REF!</f>
        <v>#REF!</v>
      </c>
      <c r="DP2089">
        <v>282639</v>
      </c>
    </row>
    <row r="2090" spans="115:120" x14ac:dyDescent="0.35">
      <c r="DK2090" t="e">
        <f>#REF!</f>
        <v>#REF!</v>
      </c>
      <c r="DL2090">
        <v>278400</v>
      </c>
      <c r="DO2090" t="e">
        <f>#REF!</f>
        <v>#REF!</v>
      </c>
      <c r="DP2090">
        <v>282640</v>
      </c>
    </row>
    <row r="2091" spans="115:120" x14ac:dyDescent="0.35">
      <c r="DK2091" t="e">
        <f>#REF!</f>
        <v>#REF!</v>
      </c>
      <c r="DL2091">
        <v>278401</v>
      </c>
      <c r="DO2091" t="e">
        <f>#REF!</f>
        <v>#REF!</v>
      </c>
      <c r="DP2091">
        <v>282641</v>
      </c>
    </row>
    <row r="2092" spans="115:120" x14ac:dyDescent="0.35">
      <c r="DK2092" t="e">
        <f>#REF!</f>
        <v>#REF!</v>
      </c>
      <c r="DL2092">
        <v>278402</v>
      </c>
      <c r="DO2092" t="e">
        <f>#REF!</f>
        <v>#REF!</v>
      </c>
      <c r="DP2092">
        <v>282642</v>
      </c>
    </row>
    <row r="2093" spans="115:120" x14ac:dyDescent="0.35">
      <c r="DK2093" t="e">
        <f>#REF!</f>
        <v>#REF!</v>
      </c>
      <c r="DL2093">
        <v>278403</v>
      </c>
      <c r="DO2093" t="e">
        <f>#REF!</f>
        <v>#REF!</v>
      </c>
      <c r="DP2093">
        <v>282643</v>
      </c>
    </row>
    <row r="2094" spans="115:120" x14ac:dyDescent="0.35">
      <c r="DK2094" t="e">
        <f>#REF!</f>
        <v>#REF!</v>
      </c>
      <c r="DL2094">
        <v>278404</v>
      </c>
      <c r="DO2094" t="e">
        <f>#REF!</f>
        <v>#REF!</v>
      </c>
      <c r="DP2094">
        <v>282644</v>
      </c>
    </row>
    <row r="2095" spans="115:120" x14ac:dyDescent="0.35">
      <c r="DK2095" t="e">
        <f>#REF!</f>
        <v>#REF!</v>
      </c>
      <c r="DL2095">
        <v>278405</v>
      </c>
      <c r="DO2095" t="e">
        <f>#REF!</f>
        <v>#REF!</v>
      </c>
      <c r="DP2095">
        <v>282645</v>
      </c>
    </row>
    <row r="2096" spans="115:120" x14ac:dyDescent="0.35">
      <c r="DK2096" t="e">
        <f>#REF!</f>
        <v>#REF!</v>
      </c>
      <c r="DL2096">
        <v>278406</v>
      </c>
      <c r="DO2096" t="e">
        <f>#REF!</f>
        <v>#REF!</v>
      </c>
      <c r="DP2096">
        <v>282646</v>
      </c>
    </row>
    <row r="2097" spans="115:120" x14ac:dyDescent="0.35">
      <c r="DK2097" t="e">
        <f>#REF!</f>
        <v>#REF!</v>
      </c>
      <c r="DL2097">
        <v>278407</v>
      </c>
      <c r="DO2097" t="e">
        <f>#REF!</f>
        <v>#REF!</v>
      </c>
      <c r="DP2097">
        <v>282647</v>
      </c>
    </row>
    <row r="2098" spans="115:120" x14ac:dyDescent="0.35">
      <c r="DK2098" t="e">
        <f>#REF!</f>
        <v>#REF!</v>
      </c>
      <c r="DL2098">
        <v>278408</v>
      </c>
      <c r="DO2098" t="e">
        <f>#REF!</f>
        <v>#REF!</v>
      </c>
      <c r="DP2098">
        <v>282648</v>
      </c>
    </row>
    <row r="2099" spans="115:120" x14ac:dyDescent="0.35">
      <c r="DK2099" t="e">
        <f>#REF!</f>
        <v>#REF!</v>
      </c>
      <c r="DL2099">
        <v>278409</v>
      </c>
      <c r="DO2099" t="e">
        <f>#REF!</f>
        <v>#REF!</v>
      </c>
      <c r="DP2099">
        <v>282649</v>
      </c>
    </row>
    <row r="2100" spans="115:120" x14ac:dyDescent="0.35">
      <c r="DK2100" t="e">
        <f>#REF!</f>
        <v>#REF!</v>
      </c>
      <c r="DL2100">
        <v>278410</v>
      </c>
      <c r="DO2100" t="e">
        <f>#REF!</f>
        <v>#REF!</v>
      </c>
      <c r="DP2100">
        <v>282650</v>
      </c>
    </row>
    <row r="2101" spans="115:120" x14ac:dyDescent="0.35">
      <c r="DK2101" t="e">
        <f>#REF!</f>
        <v>#REF!</v>
      </c>
      <c r="DL2101">
        <v>278411</v>
      </c>
      <c r="DO2101" t="e">
        <f>#REF!</f>
        <v>#REF!</v>
      </c>
      <c r="DP2101">
        <v>282651</v>
      </c>
    </row>
    <row r="2102" spans="115:120" x14ac:dyDescent="0.35">
      <c r="DK2102" t="e">
        <f>#REF!</f>
        <v>#REF!</v>
      </c>
      <c r="DL2102">
        <v>278412</v>
      </c>
      <c r="DO2102" t="e">
        <f>#REF!</f>
        <v>#REF!</v>
      </c>
      <c r="DP2102">
        <v>282652</v>
      </c>
    </row>
    <row r="2103" spans="115:120" x14ac:dyDescent="0.35">
      <c r="DK2103" t="e">
        <f>#REF!</f>
        <v>#REF!</v>
      </c>
      <c r="DL2103">
        <v>278413</v>
      </c>
      <c r="DO2103" t="e">
        <f>#REF!</f>
        <v>#REF!</v>
      </c>
      <c r="DP2103">
        <v>282653</v>
      </c>
    </row>
    <row r="2104" spans="115:120" x14ac:dyDescent="0.35">
      <c r="DK2104" t="e">
        <f>#REF!</f>
        <v>#REF!</v>
      </c>
      <c r="DL2104">
        <v>278414</v>
      </c>
      <c r="DO2104" t="e">
        <f>#REF!</f>
        <v>#REF!</v>
      </c>
      <c r="DP2104">
        <v>282654</v>
      </c>
    </row>
    <row r="2105" spans="115:120" x14ac:dyDescent="0.35">
      <c r="DK2105" t="e">
        <f>#REF!</f>
        <v>#REF!</v>
      </c>
      <c r="DL2105">
        <v>278415</v>
      </c>
      <c r="DO2105" t="e">
        <f>#REF!</f>
        <v>#REF!</v>
      </c>
      <c r="DP2105">
        <v>282655</v>
      </c>
    </row>
    <row r="2106" spans="115:120" x14ac:dyDescent="0.35">
      <c r="DK2106" t="e">
        <f>#REF!</f>
        <v>#REF!</v>
      </c>
      <c r="DL2106">
        <v>278416</v>
      </c>
      <c r="DO2106" t="e">
        <f>#REF!</f>
        <v>#REF!</v>
      </c>
      <c r="DP2106">
        <v>282656</v>
      </c>
    </row>
    <row r="2107" spans="115:120" x14ac:dyDescent="0.35">
      <c r="DK2107" t="e">
        <f>#REF!</f>
        <v>#REF!</v>
      </c>
      <c r="DL2107">
        <v>278417</v>
      </c>
      <c r="DO2107" t="e">
        <f>#REF!</f>
        <v>#REF!</v>
      </c>
      <c r="DP2107">
        <v>282657</v>
      </c>
    </row>
    <row r="2108" spans="115:120" x14ac:dyDescent="0.35">
      <c r="DK2108" t="e">
        <f>#REF!</f>
        <v>#REF!</v>
      </c>
      <c r="DL2108">
        <v>278418</v>
      </c>
      <c r="DO2108" t="e">
        <f>#REF!</f>
        <v>#REF!</v>
      </c>
      <c r="DP2108">
        <v>282658</v>
      </c>
    </row>
    <row r="2109" spans="115:120" x14ac:dyDescent="0.35">
      <c r="DK2109" t="e">
        <f>#REF!</f>
        <v>#REF!</v>
      </c>
      <c r="DL2109">
        <v>278419</v>
      </c>
      <c r="DO2109" t="e">
        <f>#REF!</f>
        <v>#REF!</v>
      </c>
      <c r="DP2109">
        <v>282659</v>
      </c>
    </row>
    <row r="2110" spans="115:120" x14ac:dyDescent="0.35">
      <c r="DK2110" t="e">
        <f>#REF!</f>
        <v>#REF!</v>
      </c>
      <c r="DL2110">
        <v>278420</v>
      </c>
      <c r="DO2110" t="e">
        <f>#REF!</f>
        <v>#REF!</v>
      </c>
      <c r="DP2110">
        <v>282660</v>
      </c>
    </row>
    <row r="2111" spans="115:120" x14ac:dyDescent="0.35">
      <c r="DK2111" t="e">
        <f>#REF!</f>
        <v>#REF!</v>
      </c>
      <c r="DL2111">
        <v>278421</v>
      </c>
      <c r="DO2111" t="e">
        <f>#REF!</f>
        <v>#REF!</v>
      </c>
      <c r="DP2111">
        <v>282661</v>
      </c>
    </row>
    <row r="2112" spans="115:120" x14ac:dyDescent="0.35">
      <c r="DK2112" t="e">
        <f>#REF!</f>
        <v>#REF!</v>
      </c>
      <c r="DL2112">
        <v>278422</v>
      </c>
      <c r="DO2112" t="e">
        <f>#REF!</f>
        <v>#REF!</v>
      </c>
      <c r="DP2112">
        <v>282662</v>
      </c>
    </row>
    <row r="2113" spans="115:120" x14ac:dyDescent="0.35">
      <c r="DK2113" t="e">
        <f>#REF!</f>
        <v>#REF!</v>
      </c>
      <c r="DL2113">
        <v>278423</v>
      </c>
      <c r="DO2113" t="e">
        <f>#REF!</f>
        <v>#REF!</v>
      </c>
      <c r="DP2113">
        <v>282663</v>
      </c>
    </row>
    <row r="2114" spans="115:120" x14ac:dyDescent="0.35">
      <c r="DK2114" t="e">
        <f>#REF!</f>
        <v>#REF!</v>
      </c>
      <c r="DL2114">
        <v>278424</v>
      </c>
      <c r="DO2114" t="e">
        <f>#REF!</f>
        <v>#REF!</v>
      </c>
      <c r="DP2114">
        <v>282664</v>
      </c>
    </row>
    <row r="2115" spans="115:120" x14ac:dyDescent="0.35">
      <c r="DK2115" t="e">
        <f>#REF!</f>
        <v>#REF!</v>
      </c>
      <c r="DL2115">
        <v>278425</v>
      </c>
      <c r="DO2115" t="e">
        <f>#REF!</f>
        <v>#REF!</v>
      </c>
      <c r="DP2115">
        <v>282665</v>
      </c>
    </row>
    <row r="2116" spans="115:120" x14ac:dyDescent="0.35">
      <c r="DK2116" t="e">
        <f>#REF!</f>
        <v>#REF!</v>
      </c>
      <c r="DL2116">
        <v>278426</v>
      </c>
      <c r="DO2116" t="e">
        <f>#REF!</f>
        <v>#REF!</v>
      </c>
      <c r="DP2116">
        <v>282666</v>
      </c>
    </row>
    <row r="2117" spans="115:120" x14ac:dyDescent="0.35">
      <c r="DK2117" t="e">
        <f>#REF!</f>
        <v>#REF!</v>
      </c>
      <c r="DL2117">
        <v>278427</v>
      </c>
      <c r="DO2117" t="e">
        <f>#REF!</f>
        <v>#REF!</v>
      </c>
      <c r="DP2117">
        <v>282667</v>
      </c>
    </row>
    <row r="2118" spans="115:120" x14ac:dyDescent="0.35">
      <c r="DK2118" t="e">
        <f>#REF!</f>
        <v>#REF!</v>
      </c>
      <c r="DL2118">
        <v>278428</v>
      </c>
      <c r="DO2118" t="e">
        <f>#REF!</f>
        <v>#REF!</v>
      </c>
      <c r="DP2118">
        <v>282668</v>
      </c>
    </row>
    <row r="2119" spans="115:120" x14ac:dyDescent="0.35">
      <c r="DK2119" t="e">
        <f>#REF!</f>
        <v>#REF!</v>
      </c>
      <c r="DL2119">
        <v>278429</v>
      </c>
      <c r="DO2119" t="e">
        <f>#REF!</f>
        <v>#REF!</v>
      </c>
      <c r="DP2119">
        <v>282669</v>
      </c>
    </row>
    <row r="2120" spans="115:120" x14ac:dyDescent="0.35">
      <c r="DK2120" t="e">
        <f>#REF!</f>
        <v>#REF!</v>
      </c>
      <c r="DL2120">
        <v>278430</v>
      </c>
      <c r="DO2120" t="e">
        <f>#REF!</f>
        <v>#REF!</v>
      </c>
      <c r="DP2120">
        <v>282670</v>
      </c>
    </row>
    <row r="2121" spans="115:120" x14ac:dyDescent="0.35">
      <c r="DK2121" t="e">
        <f>#REF!</f>
        <v>#REF!</v>
      </c>
      <c r="DL2121">
        <v>278431</v>
      </c>
      <c r="DO2121" t="e">
        <f>#REF!</f>
        <v>#REF!</v>
      </c>
      <c r="DP2121">
        <v>282671</v>
      </c>
    </row>
    <row r="2122" spans="115:120" x14ac:dyDescent="0.35">
      <c r="DK2122" t="e">
        <f>#REF!</f>
        <v>#REF!</v>
      </c>
      <c r="DL2122">
        <v>278432</v>
      </c>
      <c r="DO2122" t="e">
        <f>#REF!</f>
        <v>#REF!</v>
      </c>
      <c r="DP2122">
        <v>282672</v>
      </c>
    </row>
    <row r="2123" spans="115:120" x14ac:dyDescent="0.35">
      <c r="DK2123" t="e">
        <f>#REF!</f>
        <v>#REF!</v>
      </c>
      <c r="DL2123">
        <v>278433</v>
      </c>
      <c r="DO2123" t="e">
        <f>#REF!</f>
        <v>#REF!</v>
      </c>
      <c r="DP2123">
        <v>282673</v>
      </c>
    </row>
    <row r="2124" spans="115:120" x14ac:dyDescent="0.35">
      <c r="DK2124" t="e">
        <f>#REF!</f>
        <v>#REF!</v>
      </c>
      <c r="DL2124">
        <v>278434</v>
      </c>
      <c r="DO2124" t="e">
        <f>#REF!</f>
        <v>#REF!</v>
      </c>
      <c r="DP2124">
        <v>282674</v>
      </c>
    </row>
    <row r="2125" spans="115:120" x14ac:dyDescent="0.35">
      <c r="DK2125" t="e">
        <f>#REF!</f>
        <v>#REF!</v>
      </c>
      <c r="DL2125">
        <v>278435</v>
      </c>
      <c r="DO2125" t="e">
        <f>#REF!</f>
        <v>#REF!</v>
      </c>
      <c r="DP2125">
        <v>282675</v>
      </c>
    </row>
    <row r="2126" spans="115:120" x14ac:dyDescent="0.35">
      <c r="DK2126" t="e">
        <f>#REF!</f>
        <v>#REF!</v>
      </c>
      <c r="DL2126">
        <v>278436</v>
      </c>
      <c r="DO2126" t="e">
        <f>#REF!</f>
        <v>#REF!</v>
      </c>
      <c r="DP2126">
        <v>282676</v>
      </c>
    </row>
    <row r="2127" spans="115:120" x14ac:dyDescent="0.35">
      <c r="DK2127" t="e">
        <f>#REF!</f>
        <v>#REF!</v>
      </c>
      <c r="DL2127">
        <v>278437</v>
      </c>
      <c r="DO2127" t="e">
        <f>#REF!</f>
        <v>#REF!</v>
      </c>
      <c r="DP2127">
        <v>282677</v>
      </c>
    </row>
    <row r="2128" spans="115:120" x14ac:dyDescent="0.35">
      <c r="DK2128" t="e">
        <f>#REF!</f>
        <v>#REF!</v>
      </c>
      <c r="DL2128">
        <v>278438</v>
      </c>
      <c r="DO2128" t="e">
        <f>#REF!</f>
        <v>#REF!</v>
      </c>
      <c r="DP2128">
        <v>282678</v>
      </c>
    </row>
    <row r="2129" spans="115:120" x14ac:dyDescent="0.35">
      <c r="DK2129" t="e">
        <f>#REF!</f>
        <v>#REF!</v>
      </c>
      <c r="DL2129">
        <v>278439</v>
      </c>
      <c r="DO2129" t="e">
        <f>#REF!</f>
        <v>#REF!</v>
      </c>
      <c r="DP2129">
        <v>282679</v>
      </c>
    </row>
    <row r="2130" spans="115:120" x14ac:dyDescent="0.35">
      <c r="DK2130" t="e">
        <f>#REF!</f>
        <v>#REF!</v>
      </c>
      <c r="DL2130">
        <v>278440</v>
      </c>
      <c r="DO2130" t="e">
        <f>#REF!</f>
        <v>#REF!</v>
      </c>
      <c r="DP2130">
        <v>282680</v>
      </c>
    </row>
    <row r="2131" spans="115:120" x14ac:dyDescent="0.35">
      <c r="DK2131" t="e">
        <f>#REF!</f>
        <v>#REF!</v>
      </c>
      <c r="DL2131">
        <v>278441</v>
      </c>
      <c r="DO2131" t="e">
        <f>#REF!</f>
        <v>#REF!</v>
      </c>
      <c r="DP2131">
        <v>282681</v>
      </c>
    </row>
    <row r="2132" spans="115:120" x14ac:dyDescent="0.35">
      <c r="DK2132" t="e">
        <f>#REF!</f>
        <v>#REF!</v>
      </c>
      <c r="DL2132">
        <v>278442</v>
      </c>
      <c r="DO2132" t="e">
        <f>#REF!</f>
        <v>#REF!</v>
      </c>
      <c r="DP2132">
        <v>282682</v>
      </c>
    </row>
    <row r="2133" spans="115:120" x14ac:dyDescent="0.35">
      <c r="DK2133" t="e">
        <f>#REF!</f>
        <v>#REF!</v>
      </c>
      <c r="DL2133">
        <v>278443</v>
      </c>
      <c r="DO2133" t="e">
        <f>#REF!</f>
        <v>#REF!</v>
      </c>
      <c r="DP2133">
        <v>282683</v>
      </c>
    </row>
    <row r="2134" spans="115:120" x14ac:dyDescent="0.35">
      <c r="DK2134" t="e">
        <f>#REF!</f>
        <v>#REF!</v>
      </c>
      <c r="DL2134">
        <v>278444</v>
      </c>
      <c r="DO2134" t="e">
        <f>#REF!</f>
        <v>#REF!</v>
      </c>
      <c r="DP2134">
        <v>282684</v>
      </c>
    </row>
    <row r="2135" spans="115:120" x14ac:dyDescent="0.35">
      <c r="DK2135" t="e">
        <f>#REF!</f>
        <v>#REF!</v>
      </c>
      <c r="DL2135">
        <v>278445</v>
      </c>
      <c r="DO2135" t="e">
        <f>#REF!</f>
        <v>#REF!</v>
      </c>
      <c r="DP2135">
        <v>282685</v>
      </c>
    </row>
    <row r="2136" spans="115:120" x14ac:dyDescent="0.35">
      <c r="DK2136" t="e">
        <f>#REF!</f>
        <v>#REF!</v>
      </c>
      <c r="DL2136">
        <v>278446</v>
      </c>
      <c r="DO2136" t="e">
        <f>#REF!</f>
        <v>#REF!</v>
      </c>
      <c r="DP2136">
        <v>282686</v>
      </c>
    </row>
    <row r="2137" spans="115:120" x14ac:dyDescent="0.35">
      <c r="DK2137" t="e">
        <f>#REF!</f>
        <v>#REF!</v>
      </c>
      <c r="DL2137">
        <v>278447</v>
      </c>
      <c r="DO2137" t="e">
        <f>#REF!</f>
        <v>#REF!</v>
      </c>
      <c r="DP2137">
        <v>282687</v>
      </c>
    </row>
    <row r="2138" spans="115:120" x14ac:dyDescent="0.35">
      <c r="DK2138" t="e">
        <f>#REF!</f>
        <v>#REF!</v>
      </c>
      <c r="DL2138">
        <v>278448</v>
      </c>
      <c r="DO2138" t="e">
        <f>#REF!</f>
        <v>#REF!</v>
      </c>
      <c r="DP2138">
        <v>282688</v>
      </c>
    </row>
    <row r="2139" spans="115:120" x14ac:dyDescent="0.35">
      <c r="DK2139" t="e">
        <f>#REF!</f>
        <v>#REF!</v>
      </c>
      <c r="DL2139">
        <v>278449</v>
      </c>
      <c r="DO2139" t="e">
        <f>#REF!</f>
        <v>#REF!</v>
      </c>
      <c r="DP2139">
        <v>282689</v>
      </c>
    </row>
    <row r="2140" spans="115:120" x14ac:dyDescent="0.35">
      <c r="DK2140" t="e">
        <f>#REF!</f>
        <v>#REF!</v>
      </c>
      <c r="DL2140">
        <v>278450</v>
      </c>
      <c r="DO2140" t="e">
        <f>#REF!</f>
        <v>#REF!</v>
      </c>
      <c r="DP2140">
        <v>282690</v>
      </c>
    </row>
    <row r="2141" spans="115:120" x14ac:dyDescent="0.35">
      <c r="DK2141" t="e">
        <f>#REF!</f>
        <v>#REF!</v>
      </c>
      <c r="DL2141">
        <v>278451</v>
      </c>
      <c r="DO2141" t="e">
        <f>#REF!</f>
        <v>#REF!</v>
      </c>
      <c r="DP2141">
        <v>282691</v>
      </c>
    </row>
    <row r="2142" spans="115:120" x14ac:dyDescent="0.35">
      <c r="DK2142" t="e">
        <f>#REF!</f>
        <v>#REF!</v>
      </c>
      <c r="DL2142">
        <v>278452</v>
      </c>
      <c r="DO2142" t="e">
        <f>#REF!</f>
        <v>#REF!</v>
      </c>
      <c r="DP2142">
        <v>282692</v>
      </c>
    </row>
    <row r="2143" spans="115:120" x14ac:dyDescent="0.35">
      <c r="DK2143" t="e">
        <f>#REF!</f>
        <v>#REF!</v>
      </c>
      <c r="DL2143">
        <v>278453</v>
      </c>
      <c r="DO2143" t="e">
        <f>#REF!</f>
        <v>#REF!</v>
      </c>
      <c r="DP2143">
        <v>282693</v>
      </c>
    </row>
    <row r="2144" spans="115:120" x14ac:dyDescent="0.35">
      <c r="DK2144" t="e">
        <f>#REF!</f>
        <v>#REF!</v>
      </c>
      <c r="DL2144">
        <v>278454</v>
      </c>
      <c r="DO2144" t="e">
        <f>#REF!</f>
        <v>#REF!</v>
      </c>
      <c r="DP2144">
        <v>282694</v>
      </c>
    </row>
    <row r="2145" spans="115:120" x14ac:dyDescent="0.35">
      <c r="DK2145" t="e">
        <f>#REF!</f>
        <v>#REF!</v>
      </c>
      <c r="DL2145">
        <v>278455</v>
      </c>
      <c r="DO2145" t="e">
        <f>#REF!</f>
        <v>#REF!</v>
      </c>
      <c r="DP2145">
        <v>282695</v>
      </c>
    </row>
    <row r="2146" spans="115:120" x14ac:dyDescent="0.35">
      <c r="DK2146" t="e">
        <f>#REF!</f>
        <v>#REF!</v>
      </c>
      <c r="DL2146">
        <v>278456</v>
      </c>
      <c r="DO2146" t="e">
        <f>#REF!</f>
        <v>#REF!</v>
      </c>
      <c r="DP2146">
        <v>282696</v>
      </c>
    </row>
    <row r="2147" spans="115:120" x14ac:dyDescent="0.35">
      <c r="DK2147" t="e">
        <f>#REF!</f>
        <v>#REF!</v>
      </c>
      <c r="DL2147">
        <v>278457</v>
      </c>
      <c r="DO2147" t="e">
        <f>#REF!</f>
        <v>#REF!</v>
      </c>
      <c r="DP2147">
        <v>282697</v>
      </c>
    </row>
    <row r="2148" spans="115:120" x14ac:dyDescent="0.35">
      <c r="DK2148" t="e">
        <f>#REF!</f>
        <v>#REF!</v>
      </c>
      <c r="DL2148">
        <v>278458</v>
      </c>
      <c r="DO2148" t="e">
        <f>#REF!</f>
        <v>#REF!</v>
      </c>
      <c r="DP2148">
        <v>282698</v>
      </c>
    </row>
    <row r="2149" spans="115:120" x14ac:dyDescent="0.35">
      <c r="DK2149" t="e">
        <f>#REF!</f>
        <v>#REF!</v>
      </c>
      <c r="DL2149">
        <v>278459</v>
      </c>
      <c r="DO2149" t="e">
        <f>#REF!</f>
        <v>#REF!</v>
      </c>
      <c r="DP2149">
        <v>282699</v>
      </c>
    </row>
    <row r="2150" spans="115:120" x14ac:dyDescent="0.35">
      <c r="DK2150" t="e">
        <f>#REF!</f>
        <v>#REF!</v>
      </c>
      <c r="DL2150">
        <v>278460</v>
      </c>
      <c r="DO2150" t="e">
        <f>#REF!</f>
        <v>#REF!</v>
      </c>
      <c r="DP2150">
        <v>282700</v>
      </c>
    </row>
    <row r="2151" spans="115:120" x14ac:dyDescent="0.35">
      <c r="DK2151" t="e">
        <f>#REF!</f>
        <v>#REF!</v>
      </c>
      <c r="DL2151">
        <v>278461</v>
      </c>
      <c r="DO2151" t="e">
        <f>#REF!</f>
        <v>#REF!</v>
      </c>
      <c r="DP2151">
        <v>282701</v>
      </c>
    </row>
    <row r="2152" spans="115:120" x14ac:dyDescent="0.35">
      <c r="DK2152" t="e">
        <f>#REF!</f>
        <v>#REF!</v>
      </c>
      <c r="DL2152">
        <v>278462</v>
      </c>
      <c r="DO2152" t="e">
        <f>#REF!</f>
        <v>#REF!</v>
      </c>
      <c r="DP2152">
        <v>282702</v>
      </c>
    </row>
    <row r="2153" spans="115:120" x14ac:dyDescent="0.35">
      <c r="DK2153" t="e">
        <f>#REF!</f>
        <v>#REF!</v>
      </c>
      <c r="DL2153">
        <v>278463</v>
      </c>
      <c r="DO2153" t="e">
        <f>#REF!</f>
        <v>#REF!</v>
      </c>
      <c r="DP2153">
        <v>282703</v>
      </c>
    </row>
    <row r="2154" spans="115:120" x14ac:dyDescent="0.35">
      <c r="DK2154" t="e">
        <f>#REF!</f>
        <v>#REF!</v>
      </c>
      <c r="DL2154">
        <v>278464</v>
      </c>
      <c r="DO2154" t="e">
        <f>#REF!</f>
        <v>#REF!</v>
      </c>
      <c r="DP2154">
        <v>282704</v>
      </c>
    </row>
    <row r="2155" spans="115:120" x14ac:dyDescent="0.35">
      <c r="DK2155" t="e">
        <f>#REF!</f>
        <v>#REF!</v>
      </c>
      <c r="DL2155">
        <v>278465</v>
      </c>
      <c r="DO2155" t="e">
        <f>#REF!</f>
        <v>#REF!</v>
      </c>
      <c r="DP2155">
        <v>282705</v>
      </c>
    </row>
    <row r="2156" spans="115:120" x14ac:dyDescent="0.35">
      <c r="DK2156" t="e">
        <f>#REF!</f>
        <v>#REF!</v>
      </c>
      <c r="DL2156">
        <v>278466</v>
      </c>
      <c r="DO2156" t="e">
        <f>#REF!</f>
        <v>#REF!</v>
      </c>
      <c r="DP2156">
        <v>282706</v>
      </c>
    </row>
    <row r="2157" spans="115:120" x14ac:dyDescent="0.35">
      <c r="DK2157" t="e">
        <f>#REF!</f>
        <v>#REF!</v>
      </c>
      <c r="DL2157">
        <v>278467</v>
      </c>
      <c r="DO2157" t="e">
        <f>#REF!</f>
        <v>#REF!</v>
      </c>
      <c r="DP2157">
        <v>282707</v>
      </c>
    </row>
    <row r="2158" spans="115:120" x14ac:dyDescent="0.35">
      <c r="DK2158" t="e">
        <f>#REF!</f>
        <v>#REF!</v>
      </c>
      <c r="DL2158">
        <v>278468</v>
      </c>
      <c r="DO2158" t="e">
        <f>#REF!</f>
        <v>#REF!</v>
      </c>
      <c r="DP2158">
        <v>282708</v>
      </c>
    </row>
    <row r="2159" spans="115:120" x14ac:dyDescent="0.35">
      <c r="DK2159" t="e">
        <f>#REF!</f>
        <v>#REF!</v>
      </c>
      <c r="DL2159">
        <v>278469</v>
      </c>
      <c r="DO2159" t="e">
        <f>#REF!</f>
        <v>#REF!</v>
      </c>
      <c r="DP2159">
        <v>282709</v>
      </c>
    </row>
    <row r="2160" spans="115:120" x14ac:dyDescent="0.35">
      <c r="DK2160" t="e">
        <f>#REF!</f>
        <v>#REF!</v>
      </c>
      <c r="DL2160">
        <v>278470</v>
      </c>
      <c r="DO2160" t="e">
        <f>#REF!</f>
        <v>#REF!</v>
      </c>
      <c r="DP2160">
        <v>282710</v>
      </c>
    </row>
    <row r="2161" spans="115:120" x14ac:dyDescent="0.35">
      <c r="DK2161" t="e">
        <f>#REF!</f>
        <v>#REF!</v>
      </c>
      <c r="DL2161">
        <v>278471</v>
      </c>
      <c r="DO2161" t="e">
        <f>#REF!</f>
        <v>#REF!</v>
      </c>
      <c r="DP2161">
        <v>282711</v>
      </c>
    </row>
    <row r="2162" spans="115:120" x14ac:dyDescent="0.35">
      <c r="DK2162" t="e">
        <f>#REF!</f>
        <v>#REF!</v>
      </c>
      <c r="DL2162">
        <v>278472</v>
      </c>
      <c r="DO2162" t="e">
        <f>#REF!</f>
        <v>#REF!</v>
      </c>
      <c r="DP2162">
        <v>282712</v>
      </c>
    </row>
    <row r="2163" spans="115:120" x14ac:dyDescent="0.35">
      <c r="DK2163" t="e">
        <f>#REF!</f>
        <v>#REF!</v>
      </c>
      <c r="DL2163">
        <v>278473</v>
      </c>
      <c r="DO2163" t="e">
        <f>#REF!</f>
        <v>#REF!</v>
      </c>
      <c r="DP2163">
        <v>282713</v>
      </c>
    </row>
    <row r="2164" spans="115:120" x14ac:dyDescent="0.35">
      <c r="DK2164" t="e">
        <f>#REF!</f>
        <v>#REF!</v>
      </c>
      <c r="DL2164">
        <v>278474</v>
      </c>
      <c r="DO2164" t="e">
        <f>#REF!</f>
        <v>#REF!</v>
      </c>
      <c r="DP2164">
        <v>282714</v>
      </c>
    </row>
    <row r="2165" spans="115:120" x14ac:dyDescent="0.35">
      <c r="DK2165" t="e">
        <f>#REF!</f>
        <v>#REF!</v>
      </c>
      <c r="DL2165">
        <v>278475</v>
      </c>
      <c r="DO2165" t="e">
        <f>#REF!</f>
        <v>#REF!</v>
      </c>
      <c r="DP2165">
        <v>282715</v>
      </c>
    </row>
    <row r="2166" spans="115:120" x14ac:dyDescent="0.35">
      <c r="DK2166" t="e">
        <f>#REF!</f>
        <v>#REF!</v>
      </c>
      <c r="DL2166">
        <v>278476</v>
      </c>
      <c r="DO2166" t="e">
        <f>#REF!</f>
        <v>#REF!</v>
      </c>
      <c r="DP2166">
        <v>282716</v>
      </c>
    </row>
    <row r="2167" spans="115:120" x14ac:dyDescent="0.35">
      <c r="DK2167" t="e">
        <f>#REF!</f>
        <v>#REF!</v>
      </c>
      <c r="DL2167">
        <v>278477</v>
      </c>
      <c r="DO2167" t="e">
        <f>#REF!</f>
        <v>#REF!</v>
      </c>
      <c r="DP2167">
        <v>282717</v>
      </c>
    </row>
    <row r="2168" spans="115:120" x14ac:dyDescent="0.35">
      <c r="DK2168" t="e">
        <f>#REF!</f>
        <v>#REF!</v>
      </c>
      <c r="DL2168">
        <v>278478</v>
      </c>
      <c r="DO2168" t="e">
        <f>#REF!</f>
        <v>#REF!</v>
      </c>
      <c r="DP2168">
        <v>282718</v>
      </c>
    </row>
    <row r="2169" spans="115:120" x14ac:dyDescent="0.35">
      <c r="DK2169" t="e">
        <f>#REF!</f>
        <v>#REF!</v>
      </c>
      <c r="DL2169">
        <v>278479</v>
      </c>
      <c r="DO2169" t="e">
        <f>#REF!</f>
        <v>#REF!</v>
      </c>
      <c r="DP2169">
        <v>282719</v>
      </c>
    </row>
    <row r="2170" spans="115:120" x14ac:dyDescent="0.35">
      <c r="DK2170" t="e">
        <f>#REF!</f>
        <v>#REF!</v>
      </c>
      <c r="DL2170">
        <v>278480</v>
      </c>
      <c r="DO2170" t="e">
        <f>#REF!</f>
        <v>#REF!</v>
      </c>
      <c r="DP2170">
        <v>282720</v>
      </c>
    </row>
    <row r="2171" spans="115:120" x14ac:dyDescent="0.35">
      <c r="DK2171" t="e">
        <f>#REF!</f>
        <v>#REF!</v>
      </c>
      <c r="DL2171">
        <v>278481</v>
      </c>
      <c r="DO2171" t="e">
        <f>#REF!</f>
        <v>#REF!</v>
      </c>
      <c r="DP2171">
        <v>282721</v>
      </c>
    </row>
    <row r="2172" spans="115:120" x14ac:dyDescent="0.35">
      <c r="DK2172" t="e">
        <f>#REF!</f>
        <v>#REF!</v>
      </c>
      <c r="DL2172">
        <v>278482</v>
      </c>
      <c r="DO2172" t="e">
        <f>#REF!</f>
        <v>#REF!</v>
      </c>
      <c r="DP2172">
        <v>282722</v>
      </c>
    </row>
    <row r="2173" spans="115:120" x14ac:dyDescent="0.35">
      <c r="DK2173" t="e">
        <f>#REF!</f>
        <v>#REF!</v>
      </c>
      <c r="DL2173">
        <v>278483</v>
      </c>
      <c r="DO2173" t="e">
        <f>#REF!</f>
        <v>#REF!</v>
      </c>
      <c r="DP2173">
        <v>282723</v>
      </c>
    </row>
    <row r="2174" spans="115:120" x14ac:dyDescent="0.35">
      <c r="DK2174" t="e">
        <f>#REF!</f>
        <v>#REF!</v>
      </c>
      <c r="DL2174">
        <v>278484</v>
      </c>
      <c r="DO2174" t="e">
        <f>#REF!</f>
        <v>#REF!</v>
      </c>
      <c r="DP2174">
        <v>282724</v>
      </c>
    </row>
    <row r="2175" spans="115:120" x14ac:dyDescent="0.35">
      <c r="DK2175" t="e">
        <f>#REF!</f>
        <v>#REF!</v>
      </c>
      <c r="DL2175">
        <v>278485</v>
      </c>
      <c r="DO2175" t="e">
        <f>#REF!</f>
        <v>#REF!</v>
      </c>
      <c r="DP2175">
        <v>282725</v>
      </c>
    </row>
    <row r="2176" spans="115:120" x14ac:dyDescent="0.35">
      <c r="DK2176" t="e">
        <f>#REF!</f>
        <v>#REF!</v>
      </c>
      <c r="DL2176">
        <v>278486</v>
      </c>
      <c r="DO2176" t="e">
        <f>#REF!</f>
        <v>#REF!</v>
      </c>
      <c r="DP2176">
        <v>282726</v>
      </c>
    </row>
    <row r="2177" spans="115:120" x14ac:dyDescent="0.35">
      <c r="DK2177" t="e">
        <f>#REF!</f>
        <v>#REF!</v>
      </c>
      <c r="DL2177">
        <v>278487</v>
      </c>
      <c r="DO2177" t="e">
        <f>#REF!</f>
        <v>#REF!</v>
      </c>
      <c r="DP2177">
        <v>282727</v>
      </c>
    </row>
    <row r="2178" spans="115:120" x14ac:dyDescent="0.35">
      <c r="DK2178" t="e">
        <f>#REF!</f>
        <v>#REF!</v>
      </c>
      <c r="DL2178">
        <v>278488</v>
      </c>
      <c r="DO2178" t="e">
        <f>#REF!</f>
        <v>#REF!</v>
      </c>
      <c r="DP2178">
        <v>282728</v>
      </c>
    </row>
    <row r="2179" spans="115:120" x14ac:dyDescent="0.35">
      <c r="DK2179" t="e">
        <f>#REF!</f>
        <v>#REF!</v>
      </c>
      <c r="DL2179">
        <v>278489</v>
      </c>
      <c r="DO2179" t="e">
        <f>#REF!</f>
        <v>#REF!</v>
      </c>
      <c r="DP2179">
        <v>282729</v>
      </c>
    </row>
    <row r="2180" spans="115:120" x14ac:dyDescent="0.35">
      <c r="DK2180" t="e">
        <f>#REF!</f>
        <v>#REF!</v>
      </c>
      <c r="DL2180">
        <v>278490</v>
      </c>
      <c r="DO2180" t="e">
        <f>#REF!</f>
        <v>#REF!</v>
      </c>
      <c r="DP2180">
        <v>282730</v>
      </c>
    </row>
    <row r="2181" spans="115:120" x14ac:dyDescent="0.35">
      <c r="DK2181" t="e">
        <f>#REF!</f>
        <v>#REF!</v>
      </c>
      <c r="DL2181">
        <v>278491</v>
      </c>
      <c r="DO2181" t="e">
        <f>#REF!</f>
        <v>#REF!</v>
      </c>
      <c r="DP2181">
        <v>282731</v>
      </c>
    </row>
    <row r="2182" spans="115:120" x14ac:dyDescent="0.35">
      <c r="DK2182" t="e">
        <f>#REF!</f>
        <v>#REF!</v>
      </c>
      <c r="DL2182">
        <v>278492</v>
      </c>
      <c r="DO2182" t="e">
        <f>#REF!</f>
        <v>#REF!</v>
      </c>
      <c r="DP2182">
        <v>282732</v>
      </c>
    </row>
    <row r="2183" spans="115:120" x14ac:dyDescent="0.35">
      <c r="DK2183" t="e">
        <f>#REF!</f>
        <v>#REF!</v>
      </c>
      <c r="DL2183">
        <v>278493</v>
      </c>
      <c r="DO2183" t="e">
        <f>#REF!</f>
        <v>#REF!</v>
      </c>
      <c r="DP2183">
        <v>282733</v>
      </c>
    </row>
    <row r="2184" spans="115:120" x14ac:dyDescent="0.35">
      <c r="DK2184" t="e">
        <f>#REF!</f>
        <v>#REF!</v>
      </c>
      <c r="DL2184">
        <v>278494</v>
      </c>
      <c r="DO2184" t="e">
        <f>#REF!</f>
        <v>#REF!</v>
      </c>
      <c r="DP2184">
        <v>282734</v>
      </c>
    </row>
    <row r="2185" spans="115:120" x14ac:dyDescent="0.35">
      <c r="DK2185" t="e">
        <f>#REF!</f>
        <v>#REF!</v>
      </c>
      <c r="DL2185">
        <v>278495</v>
      </c>
      <c r="DO2185" t="e">
        <f>#REF!</f>
        <v>#REF!</v>
      </c>
      <c r="DP2185">
        <v>282735</v>
      </c>
    </row>
    <row r="2186" spans="115:120" x14ac:dyDescent="0.35">
      <c r="DK2186" t="e">
        <f>#REF!</f>
        <v>#REF!</v>
      </c>
      <c r="DL2186">
        <v>278496</v>
      </c>
      <c r="DO2186" t="e">
        <f>#REF!</f>
        <v>#REF!</v>
      </c>
      <c r="DP2186">
        <v>282736</v>
      </c>
    </row>
    <row r="2187" spans="115:120" x14ac:dyDescent="0.35">
      <c r="DK2187" t="e">
        <f>#REF!</f>
        <v>#REF!</v>
      </c>
      <c r="DL2187">
        <v>278497</v>
      </c>
      <c r="DO2187" t="e">
        <f>#REF!</f>
        <v>#REF!</v>
      </c>
      <c r="DP2187">
        <v>282737</v>
      </c>
    </row>
    <row r="2188" spans="115:120" x14ac:dyDescent="0.35">
      <c r="DK2188" t="e">
        <f>#REF!</f>
        <v>#REF!</v>
      </c>
      <c r="DL2188">
        <v>278498</v>
      </c>
      <c r="DO2188" t="e">
        <f>#REF!</f>
        <v>#REF!</v>
      </c>
      <c r="DP2188">
        <v>282738</v>
      </c>
    </row>
    <row r="2189" spans="115:120" x14ac:dyDescent="0.35">
      <c r="DK2189" t="e">
        <f>#REF!</f>
        <v>#REF!</v>
      </c>
      <c r="DL2189">
        <v>278499</v>
      </c>
      <c r="DO2189" t="e">
        <f>#REF!</f>
        <v>#REF!</v>
      </c>
      <c r="DP2189">
        <v>282739</v>
      </c>
    </row>
    <row r="2190" spans="115:120" x14ac:dyDescent="0.35">
      <c r="DK2190" t="e">
        <f>#REF!</f>
        <v>#REF!</v>
      </c>
      <c r="DL2190">
        <v>278500</v>
      </c>
      <c r="DO2190" t="e">
        <f>#REF!</f>
        <v>#REF!</v>
      </c>
      <c r="DP2190">
        <v>282740</v>
      </c>
    </row>
    <row r="2191" spans="115:120" x14ac:dyDescent="0.35">
      <c r="DK2191" t="e">
        <f>#REF!</f>
        <v>#REF!</v>
      </c>
      <c r="DL2191">
        <v>278501</v>
      </c>
      <c r="DO2191" t="e">
        <f>#REF!</f>
        <v>#REF!</v>
      </c>
      <c r="DP2191">
        <v>282741</v>
      </c>
    </row>
    <row r="2192" spans="115:120" x14ac:dyDescent="0.35">
      <c r="DK2192" t="e">
        <f>#REF!</f>
        <v>#REF!</v>
      </c>
      <c r="DL2192">
        <v>278502</v>
      </c>
      <c r="DO2192" t="e">
        <f>#REF!</f>
        <v>#REF!</v>
      </c>
      <c r="DP2192">
        <v>282742</v>
      </c>
    </row>
    <row r="2193" spans="115:120" x14ac:dyDescent="0.35">
      <c r="DK2193" t="e">
        <f>#REF!</f>
        <v>#REF!</v>
      </c>
      <c r="DL2193">
        <v>278503</v>
      </c>
      <c r="DO2193" t="e">
        <f>#REF!</f>
        <v>#REF!</v>
      </c>
      <c r="DP2193">
        <v>282743</v>
      </c>
    </row>
    <row r="2194" spans="115:120" x14ac:dyDescent="0.35">
      <c r="DK2194" t="e">
        <f>#REF!</f>
        <v>#REF!</v>
      </c>
      <c r="DL2194">
        <v>278504</v>
      </c>
      <c r="DO2194" t="e">
        <f>#REF!</f>
        <v>#REF!</v>
      </c>
      <c r="DP2194">
        <v>282744</v>
      </c>
    </row>
    <row r="2195" spans="115:120" x14ac:dyDescent="0.35">
      <c r="DK2195" t="e">
        <f>#REF!</f>
        <v>#REF!</v>
      </c>
      <c r="DL2195">
        <v>278505</v>
      </c>
      <c r="DO2195" t="e">
        <f>#REF!</f>
        <v>#REF!</v>
      </c>
      <c r="DP2195">
        <v>282745</v>
      </c>
    </row>
    <row r="2196" spans="115:120" x14ac:dyDescent="0.35">
      <c r="DK2196" t="e">
        <f>#REF!</f>
        <v>#REF!</v>
      </c>
      <c r="DL2196">
        <v>278506</v>
      </c>
      <c r="DO2196" t="e">
        <f>#REF!</f>
        <v>#REF!</v>
      </c>
      <c r="DP2196">
        <v>282746</v>
      </c>
    </row>
    <row r="2197" spans="115:120" x14ac:dyDescent="0.35">
      <c r="DK2197" t="e">
        <f>#REF!</f>
        <v>#REF!</v>
      </c>
      <c r="DL2197">
        <v>278507</v>
      </c>
      <c r="DO2197" t="e">
        <f>#REF!</f>
        <v>#REF!</v>
      </c>
      <c r="DP2197">
        <v>282747</v>
      </c>
    </row>
    <row r="2198" spans="115:120" x14ac:dyDescent="0.35">
      <c r="DK2198" t="e">
        <f>#REF!</f>
        <v>#REF!</v>
      </c>
      <c r="DL2198">
        <v>278508</v>
      </c>
      <c r="DO2198" t="e">
        <f>#REF!</f>
        <v>#REF!</v>
      </c>
      <c r="DP2198">
        <v>282748</v>
      </c>
    </row>
    <row r="2199" spans="115:120" x14ac:dyDescent="0.35">
      <c r="DK2199" t="e">
        <f>#REF!</f>
        <v>#REF!</v>
      </c>
      <c r="DL2199">
        <v>278509</v>
      </c>
      <c r="DO2199" t="e">
        <f>#REF!</f>
        <v>#REF!</v>
      </c>
      <c r="DP2199">
        <v>282749</v>
      </c>
    </row>
    <row r="2200" spans="115:120" x14ac:dyDescent="0.35">
      <c r="DK2200" t="e">
        <f>#REF!</f>
        <v>#REF!</v>
      </c>
      <c r="DL2200">
        <v>278510</v>
      </c>
      <c r="DO2200" t="e">
        <f>#REF!</f>
        <v>#REF!</v>
      </c>
      <c r="DP2200">
        <v>282750</v>
      </c>
    </row>
    <row r="2201" spans="115:120" x14ac:dyDescent="0.35">
      <c r="DK2201" t="e">
        <f>#REF!</f>
        <v>#REF!</v>
      </c>
      <c r="DL2201">
        <v>278511</v>
      </c>
      <c r="DO2201" t="e">
        <f>#REF!</f>
        <v>#REF!</v>
      </c>
      <c r="DP2201">
        <v>282751</v>
      </c>
    </row>
    <row r="2202" spans="115:120" x14ac:dyDescent="0.35">
      <c r="DK2202" t="e">
        <f>#REF!</f>
        <v>#REF!</v>
      </c>
      <c r="DL2202">
        <v>278512</v>
      </c>
      <c r="DO2202" t="e">
        <f>#REF!</f>
        <v>#REF!</v>
      </c>
      <c r="DP2202">
        <v>282752</v>
      </c>
    </row>
    <row r="2203" spans="115:120" x14ac:dyDescent="0.35">
      <c r="DK2203" t="e">
        <f>#REF!</f>
        <v>#REF!</v>
      </c>
      <c r="DL2203">
        <v>278513</v>
      </c>
      <c r="DO2203" t="e">
        <f>#REF!</f>
        <v>#REF!</v>
      </c>
      <c r="DP2203">
        <v>282753</v>
      </c>
    </row>
    <row r="2204" spans="115:120" x14ac:dyDescent="0.35">
      <c r="DK2204" t="e">
        <f>#REF!</f>
        <v>#REF!</v>
      </c>
      <c r="DL2204">
        <v>278514</v>
      </c>
      <c r="DO2204" t="e">
        <f>#REF!</f>
        <v>#REF!</v>
      </c>
      <c r="DP2204">
        <v>282754</v>
      </c>
    </row>
    <row r="2205" spans="115:120" x14ac:dyDescent="0.35">
      <c r="DK2205" t="e">
        <f>#REF!</f>
        <v>#REF!</v>
      </c>
      <c r="DL2205">
        <v>278515</v>
      </c>
      <c r="DO2205" t="e">
        <f>#REF!</f>
        <v>#REF!</v>
      </c>
      <c r="DP2205">
        <v>282755</v>
      </c>
    </row>
    <row r="2206" spans="115:120" x14ac:dyDescent="0.35">
      <c r="DK2206" t="e">
        <f>#REF!</f>
        <v>#REF!</v>
      </c>
      <c r="DL2206">
        <v>278516</v>
      </c>
      <c r="DO2206" t="e">
        <f>#REF!</f>
        <v>#REF!</v>
      </c>
      <c r="DP2206">
        <v>282756</v>
      </c>
    </row>
    <row r="2207" spans="115:120" x14ac:dyDescent="0.35">
      <c r="DK2207" t="e">
        <f>#REF!</f>
        <v>#REF!</v>
      </c>
      <c r="DL2207">
        <v>278517</v>
      </c>
      <c r="DO2207" t="e">
        <f>#REF!</f>
        <v>#REF!</v>
      </c>
      <c r="DP2207">
        <v>282757</v>
      </c>
    </row>
    <row r="2208" spans="115:120" x14ac:dyDescent="0.35">
      <c r="DK2208" t="e">
        <f>#REF!</f>
        <v>#REF!</v>
      </c>
      <c r="DL2208">
        <v>278518</v>
      </c>
      <c r="DO2208" t="e">
        <f>#REF!</f>
        <v>#REF!</v>
      </c>
      <c r="DP2208">
        <v>282758</v>
      </c>
    </row>
    <row r="2209" spans="115:120" x14ac:dyDescent="0.35">
      <c r="DK2209" t="e">
        <f>#REF!</f>
        <v>#REF!</v>
      </c>
      <c r="DL2209">
        <v>278519</v>
      </c>
      <c r="DO2209" t="e">
        <f>#REF!</f>
        <v>#REF!</v>
      </c>
      <c r="DP2209">
        <v>282759</v>
      </c>
    </row>
    <row r="2210" spans="115:120" x14ac:dyDescent="0.35">
      <c r="DK2210" t="e">
        <f>#REF!</f>
        <v>#REF!</v>
      </c>
      <c r="DL2210">
        <v>278520</v>
      </c>
      <c r="DO2210" t="e">
        <f>#REF!</f>
        <v>#REF!</v>
      </c>
      <c r="DP2210">
        <v>282760</v>
      </c>
    </row>
    <row r="2211" spans="115:120" x14ac:dyDescent="0.35">
      <c r="DK2211" t="e">
        <f>#REF!</f>
        <v>#REF!</v>
      </c>
      <c r="DL2211">
        <v>278521</v>
      </c>
      <c r="DO2211" t="e">
        <f>#REF!</f>
        <v>#REF!</v>
      </c>
      <c r="DP2211">
        <v>282761</v>
      </c>
    </row>
    <row r="2212" spans="115:120" x14ac:dyDescent="0.35">
      <c r="DK2212" t="e">
        <f>#REF!</f>
        <v>#REF!</v>
      </c>
      <c r="DL2212">
        <v>278522</v>
      </c>
      <c r="DO2212" t="e">
        <f>#REF!</f>
        <v>#REF!</v>
      </c>
      <c r="DP2212">
        <v>282762</v>
      </c>
    </row>
    <row r="2213" spans="115:120" x14ac:dyDescent="0.35">
      <c r="DK2213" t="e">
        <f>#REF!</f>
        <v>#REF!</v>
      </c>
      <c r="DL2213">
        <v>278523</v>
      </c>
      <c r="DO2213" t="e">
        <f>#REF!</f>
        <v>#REF!</v>
      </c>
      <c r="DP2213">
        <v>282763</v>
      </c>
    </row>
    <row r="2214" spans="115:120" x14ac:dyDescent="0.35">
      <c r="DK2214" t="e">
        <f>#REF!</f>
        <v>#REF!</v>
      </c>
      <c r="DL2214">
        <v>278524</v>
      </c>
      <c r="DO2214" t="e">
        <f>#REF!</f>
        <v>#REF!</v>
      </c>
      <c r="DP2214">
        <v>282764</v>
      </c>
    </row>
    <row r="2215" spans="115:120" x14ac:dyDescent="0.35">
      <c r="DK2215" t="e">
        <f>#REF!</f>
        <v>#REF!</v>
      </c>
      <c r="DL2215">
        <v>278525</v>
      </c>
      <c r="DO2215" t="e">
        <f>#REF!</f>
        <v>#REF!</v>
      </c>
      <c r="DP2215">
        <v>282765</v>
      </c>
    </row>
    <row r="2216" spans="115:120" x14ac:dyDescent="0.35">
      <c r="DK2216" t="e">
        <f>#REF!</f>
        <v>#REF!</v>
      </c>
      <c r="DL2216">
        <v>278526</v>
      </c>
      <c r="DO2216" t="e">
        <f>#REF!</f>
        <v>#REF!</v>
      </c>
      <c r="DP2216">
        <v>282766</v>
      </c>
    </row>
    <row r="2217" spans="115:120" x14ac:dyDescent="0.35">
      <c r="DK2217" t="e">
        <f>#REF!</f>
        <v>#REF!</v>
      </c>
      <c r="DL2217">
        <v>278527</v>
      </c>
      <c r="DO2217" t="e">
        <f>#REF!</f>
        <v>#REF!</v>
      </c>
      <c r="DP2217">
        <v>282767</v>
      </c>
    </row>
    <row r="2218" spans="115:120" x14ac:dyDescent="0.35">
      <c r="DK2218" t="e">
        <f>#REF!</f>
        <v>#REF!</v>
      </c>
      <c r="DL2218">
        <v>278528</v>
      </c>
      <c r="DO2218" t="e">
        <f>#REF!</f>
        <v>#REF!</v>
      </c>
      <c r="DP2218">
        <v>282768</v>
      </c>
    </row>
    <row r="2219" spans="115:120" x14ac:dyDescent="0.35">
      <c r="DK2219" t="e">
        <f>#REF!</f>
        <v>#REF!</v>
      </c>
      <c r="DL2219">
        <v>278529</v>
      </c>
      <c r="DO2219" t="e">
        <f>#REF!</f>
        <v>#REF!</v>
      </c>
      <c r="DP2219">
        <v>282769</v>
      </c>
    </row>
    <row r="2220" spans="115:120" x14ac:dyDescent="0.35">
      <c r="DK2220" t="e">
        <f>#REF!</f>
        <v>#REF!</v>
      </c>
      <c r="DL2220">
        <v>278530</v>
      </c>
      <c r="DO2220" t="e">
        <f>#REF!</f>
        <v>#REF!</v>
      </c>
      <c r="DP2220">
        <v>282770</v>
      </c>
    </row>
    <row r="2221" spans="115:120" x14ac:dyDescent="0.35">
      <c r="DK2221" t="e">
        <f>#REF!</f>
        <v>#REF!</v>
      </c>
      <c r="DL2221">
        <v>278531</v>
      </c>
      <c r="DO2221" t="e">
        <f>#REF!</f>
        <v>#REF!</v>
      </c>
      <c r="DP2221">
        <v>282771</v>
      </c>
    </row>
    <row r="2222" spans="115:120" x14ac:dyDescent="0.35">
      <c r="DK2222" t="e">
        <f>#REF!</f>
        <v>#REF!</v>
      </c>
      <c r="DL2222">
        <v>278532</v>
      </c>
      <c r="DO2222" t="e">
        <f>#REF!</f>
        <v>#REF!</v>
      </c>
      <c r="DP2222">
        <v>282772</v>
      </c>
    </row>
    <row r="2223" spans="115:120" x14ac:dyDescent="0.35">
      <c r="DK2223" t="e">
        <f>#REF!</f>
        <v>#REF!</v>
      </c>
      <c r="DL2223">
        <v>278533</v>
      </c>
      <c r="DO2223" t="e">
        <f>#REF!</f>
        <v>#REF!</v>
      </c>
      <c r="DP2223">
        <v>282773</v>
      </c>
    </row>
    <row r="2224" spans="115:120" x14ac:dyDescent="0.35">
      <c r="DK2224" t="e">
        <f>#REF!</f>
        <v>#REF!</v>
      </c>
      <c r="DL2224">
        <v>278534</v>
      </c>
      <c r="DO2224" t="e">
        <f>#REF!</f>
        <v>#REF!</v>
      </c>
      <c r="DP2224">
        <v>282774</v>
      </c>
    </row>
    <row r="2225" spans="115:120" x14ac:dyDescent="0.35">
      <c r="DK2225" t="e">
        <f>#REF!</f>
        <v>#REF!</v>
      </c>
      <c r="DL2225">
        <v>278535</v>
      </c>
      <c r="DO2225" t="e">
        <f>#REF!</f>
        <v>#REF!</v>
      </c>
      <c r="DP2225">
        <v>282775</v>
      </c>
    </row>
    <row r="2226" spans="115:120" x14ac:dyDescent="0.35">
      <c r="DK2226" t="e">
        <f>#REF!</f>
        <v>#REF!</v>
      </c>
      <c r="DL2226">
        <v>278536</v>
      </c>
      <c r="DO2226" t="e">
        <f>#REF!</f>
        <v>#REF!</v>
      </c>
      <c r="DP2226">
        <v>282776</v>
      </c>
    </row>
    <row r="2227" spans="115:120" x14ac:dyDescent="0.35">
      <c r="DK2227" t="e">
        <f>#REF!</f>
        <v>#REF!</v>
      </c>
      <c r="DL2227">
        <v>278537</v>
      </c>
      <c r="DO2227" t="e">
        <f>#REF!</f>
        <v>#REF!</v>
      </c>
      <c r="DP2227">
        <v>282777</v>
      </c>
    </row>
    <row r="2228" spans="115:120" x14ac:dyDescent="0.35">
      <c r="DK2228" t="e">
        <f>#REF!</f>
        <v>#REF!</v>
      </c>
      <c r="DL2228">
        <v>278538</v>
      </c>
      <c r="DO2228" t="e">
        <f>#REF!</f>
        <v>#REF!</v>
      </c>
      <c r="DP2228">
        <v>282778</v>
      </c>
    </row>
    <row r="2229" spans="115:120" x14ac:dyDescent="0.35">
      <c r="DK2229" t="e">
        <f>#REF!</f>
        <v>#REF!</v>
      </c>
      <c r="DL2229">
        <v>278539</v>
      </c>
      <c r="DO2229" t="e">
        <f>#REF!</f>
        <v>#REF!</v>
      </c>
      <c r="DP2229">
        <v>282779</v>
      </c>
    </row>
    <row r="2230" spans="115:120" x14ac:dyDescent="0.35">
      <c r="DK2230" t="e">
        <f>#REF!</f>
        <v>#REF!</v>
      </c>
      <c r="DL2230">
        <v>278540</v>
      </c>
      <c r="DO2230" t="e">
        <f>#REF!</f>
        <v>#REF!</v>
      </c>
      <c r="DP2230">
        <v>282780</v>
      </c>
    </row>
    <row r="2231" spans="115:120" x14ac:dyDescent="0.35">
      <c r="DK2231" t="e">
        <f>#REF!</f>
        <v>#REF!</v>
      </c>
      <c r="DL2231">
        <v>278541</v>
      </c>
      <c r="DO2231" t="e">
        <f>#REF!</f>
        <v>#REF!</v>
      </c>
      <c r="DP2231">
        <v>282781</v>
      </c>
    </row>
    <row r="2232" spans="115:120" x14ac:dyDescent="0.35">
      <c r="DK2232" t="e">
        <f>#REF!</f>
        <v>#REF!</v>
      </c>
      <c r="DL2232">
        <v>278542</v>
      </c>
      <c r="DO2232" t="e">
        <f>#REF!</f>
        <v>#REF!</v>
      </c>
      <c r="DP2232">
        <v>282782</v>
      </c>
    </row>
    <row r="2233" spans="115:120" x14ac:dyDescent="0.35">
      <c r="DK2233" t="e">
        <f>#REF!</f>
        <v>#REF!</v>
      </c>
      <c r="DL2233">
        <v>278543</v>
      </c>
      <c r="DO2233" t="e">
        <f>#REF!</f>
        <v>#REF!</v>
      </c>
      <c r="DP2233">
        <v>282783</v>
      </c>
    </row>
    <row r="2234" spans="115:120" x14ac:dyDescent="0.35">
      <c r="DK2234" t="e">
        <f>#REF!</f>
        <v>#REF!</v>
      </c>
      <c r="DL2234">
        <v>278544</v>
      </c>
      <c r="DO2234" t="e">
        <f>#REF!</f>
        <v>#REF!</v>
      </c>
      <c r="DP2234">
        <v>282784</v>
      </c>
    </row>
    <row r="2235" spans="115:120" x14ac:dyDescent="0.35">
      <c r="DK2235" t="e">
        <f>#REF!</f>
        <v>#REF!</v>
      </c>
      <c r="DL2235">
        <v>278545</v>
      </c>
      <c r="DO2235" t="e">
        <f>#REF!</f>
        <v>#REF!</v>
      </c>
      <c r="DP2235">
        <v>282785</v>
      </c>
    </row>
    <row r="2236" spans="115:120" x14ac:dyDescent="0.35">
      <c r="DK2236" t="e">
        <f>#REF!</f>
        <v>#REF!</v>
      </c>
      <c r="DL2236">
        <v>278546</v>
      </c>
      <c r="DO2236" t="e">
        <f>#REF!</f>
        <v>#REF!</v>
      </c>
      <c r="DP2236">
        <v>282786</v>
      </c>
    </row>
    <row r="2237" spans="115:120" x14ac:dyDescent="0.35">
      <c r="DK2237" t="e">
        <f>#REF!</f>
        <v>#REF!</v>
      </c>
      <c r="DL2237">
        <v>278547</v>
      </c>
      <c r="DO2237" t="e">
        <f>#REF!</f>
        <v>#REF!</v>
      </c>
      <c r="DP2237">
        <v>282787</v>
      </c>
    </row>
    <row r="2238" spans="115:120" x14ac:dyDescent="0.35">
      <c r="DK2238" t="e">
        <f>#REF!</f>
        <v>#REF!</v>
      </c>
      <c r="DL2238">
        <v>278548</v>
      </c>
      <c r="DO2238" t="e">
        <f>#REF!</f>
        <v>#REF!</v>
      </c>
      <c r="DP2238">
        <v>282788</v>
      </c>
    </row>
    <row r="2239" spans="115:120" x14ac:dyDescent="0.35">
      <c r="DK2239" t="e">
        <f>#REF!</f>
        <v>#REF!</v>
      </c>
      <c r="DL2239">
        <v>278549</v>
      </c>
      <c r="DO2239" t="e">
        <f>#REF!</f>
        <v>#REF!</v>
      </c>
      <c r="DP2239">
        <v>282789</v>
      </c>
    </row>
    <row r="2240" spans="115:120" x14ac:dyDescent="0.35">
      <c r="DK2240" t="e">
        <f>#REF!</f>
        <v>#REF!</v>
      </c>
      <c r="DL2240">
        <v>278550</v>
      </c>
      <c r="DO2240" t="e">
        <f>#REF!</f>
        <v>#REF!</v>
      </c>
      <c r="DP2240">
        <v>282790</v>
      </c>
    </row>
    <row r="2241" spans="115:120" x14ac:dyDescent="0.35">
      <c r="DK2241" t="e">
        <f>#REF!</f>
        <v>#REF!</v>
      </c>
      <c r="DL2241">
        <v>278551</v>
      </c>
      <c r="DO2241" t="e">
        <f>#REF!</f>
        <v>#REF!</v>
      </c>
      <c r="DP2241">
        <v>282791</v>
      </c>
    </row>
    <row r="2242" spans="115:120" x14ac:dyDescent="0.35">
      <c r="DK2242" t="e">
        <f>#REF!</f>
        <v>#REF!</v>
      </c>
      <c r="DL2242">
        <v>278552</v>
      </c>
      <c r="DO2242" t="e">
        <f>#REF!</f>
        <v>#REF!</v>
      </c>
      <c r="DP2242">
        <v>282792</v>
      </c>
    </row>
    <row r="2243" spans="115:120" x14ac:dyDescent="0.35">
      <c r="DK2243" t="e">
        <f>#REF!</f>
        <v>#REF!</v>
      </c>
      <c r="DL2243">
        <v>278553</v>
      </c>
      <c r="DO2243" t="e">
        <f>#REF!</f>
        <v>#REF!</v>
      </c>
      <c r="DP2243">
        <v>282793</v>
      </c>
    </row>
    <row r="2244" spans="115:120" x14ac:dyDescent="0.35">
      <c r="DK2244" t="e">
        <f>#REF!</f>
        <v>#REF!</v>
      </c>
      <c r="DL2244">
        <v>278554</v>
      </c>
      <c r="DO2244" t="e">
        <f>#REF!</f>
        <v>#REF!</v>
      </c>
      <c r="DP2244">
        <v>282794</v>
      </c>
    </row>
    <row r="2245" spans="115:120" x14ac:dyDescent="0.35">
      <c r="DK2245" t="e">
        <f>#REF!</f>
        <v>#REF!</v>
      </c>
      <c r="DL2245">
        <v>278555</v>
      </c>
      <c r="DO2245" t="e">
        <f>#REF!</f>
        <v>#REF!</v>
      </c>
      <c r="DP2245">
        <v>282795</v>
      </c>
    </row>
    <row r="2246" spans="115:120" x14ac:dyDescent="0.35">
      <c r="DK2246" t="e">
        <f>#REF!</f>
        <v>#REF!</v>
      </c>
      <c r="DL2246">
        <v>278556</v>
      </c>
      <c r="DO2246" t="e">
        <f>#REF!</f>
        <v>#REF!</v>
      </c>
      <c r="DP2246">
        <v>282796</v>
      </c>
    </row>
    <row r="2247" spans="115:120" x14ac:dyDescent="0.35">
      <c r="DK2247" t="e">
        <f>#REF!</f>
        <v>#REF!</v>
      </c>
      <c r="DL2247">
        <v>278557</v>
      </c>
      <c r="DO2247" t="e">
        <f>#REF!</f>
        <v>#REF!</v>
      </c>
      <c r="DP2247">
        <v>282797</v>
      </c>
    </row>
    <row r="2248" spans="115:120" x14ac:dyDescent="0.35">
      <c r="DK2248" t="e">
        <f>#REF!</f>
        <v>#REF!</v>
      </c>
      <c r="DL2248">
        <v>278558</v>
      </c>
      <c r="DO2248" t="e">
        <f>#REF!</f>
        <v>#REF!</v>
      </c>
      <c r="DP2248">
        <v>282798</v>
      </c>
    </row>
    <row r="2249" spans="115:120" x14ac:dyDescent="0.35">
      <c r="DK2249" t="e">
        <f>#REF!</f>
        <v>#REF!</v>
      </c>
      <c r="DL2249">
        <v>278559</v>
      </c>
      <c r="DO2249" t="e">
        <f>#REF!</f>
        <v>#REF!</v>
      </c>
      <c r="DP2249">
        <v>282799</v>
      </c>
    </row>
    <row r="2250" spans="115:120" x14ac:dyDescent="0.35">
      <c r="DK2250" t="e">
        <f>#REF!</f>
        <v>#REF!</v>
      </c>
      <c r="DL2250">
        <v>278560</v>
      </c>
      <c r="DO2250" t="e">
        <f>#REF!</f>
        <v>#REF!</v>
      </c>
      <c r="DP2250">
        <v>282800</v>
      </c>
    </row>
    <row r="2251" spans="115:120" x14ac:dyDescent="0.35">
      <c r="DK2251" t="e">
        <f>#REF!</f>
        <v>#REF!</v>
      </c>
      <c r="DL2251">
        <v>278561</v>
      </c>
      <c r="DO2251" t="e">
        <f>#REF!</f>
        <v>#REF!</v>
      </c>
      <c r="DP2251">
        <v>282801</v>
      </c>
    </row>
    <row r="2252" spans="115:120" x14ac:dyDescent="0.35">
      <c r="DK2252" t="e">
        <f>#REF!</f>
        <v>#REF!</v>
      </c>
      <c r="DL2252">
        <v>278562</v>
      </c>
      <c r="DO2252" t="e">
        <f>#REF!</f>
        <v>#REF!</v>
      </c>
      <c r="DP2252">
        <v>282802</v>
      </c>
    </row>
    <row r="2253" spans="115:120" x14ac:dyDescent="0.35">
      <c r="DK2253" t="e">
        <f>#REF!</f>
        <v>#REF!</v>
      </c>
      <c r="DL2253">
        <v>278563</v>
      </c>
      <c r="DO2253" t="e">
        <f>#REF!</f>
        <v>#REF!</v>
      </c>
      <c r="DP2253">
        <v>282803</v>
      </c>
    </row>
    <row r="2254" spans="115:120" x14ac:dyDescent="0.35">
      <c r="DK2254" t="e">
        <f>#REF!</f>
        <v>#REF!</v>
      </c>
      <c r="DL2254">
        <v>278564</v>
      </c>
      <c r="DO2254" t="e">
        <f>#REF!</f>
        <v>#REF!</v>
      </c>
      <c r="DP2254">
        <v>282804</v>
      </c>
    </row>
    <row r="2255" spans="115:120" x14ac:dyDescent="0.35">
      <c r="DK2255" t="e">
        <f>#REF!</f>
        <v>#REF!</v>
      </c>
      <c r="DL2255">
        <v>278565</v>
      </c>
      <c r="DO2255" t="e">
        <f>#REF!</f>
        <v>#REF!</v>
      </c>
      <c r="DP2255">
        <v>282805</v>
      </c>
    </row>
    <row r="2256" spans="115:120" x14ac:dyDescent="0.35">
      <c r="DK2256" t="e">
        <f>#REF!</f>
        <v>#REF!</v>
      </c>
      <c r="DL2256">
        <v>278566</v>
      </c>
      <c r="DO2256" t="e">
        <f>#REF!</f>
        <v>#REF!</v>
      </c>
      <c r="DP2256">
        <v>282806</v>
      </c>
    </row>
    <row r="2257" spans="115:120" x14ac:dyDescent="0.35">
      <c r="DK2257" t="e">
        <f>#REF!</f>
        <v>#REF!</v>
      </c>
      <c r="DL2257">
        <v>278567</v>
      </c>
      <c r="DO2257" t="e">
        <f>#REF!</f>
        <v>#REF!</v>
      </c>
      <c r="DP2257">
        <v>282807</v>
      </c>
    </row>
    <row r="2258" spans="115:120" x14ac:dyDescent="0.35">
      <c r="DK2258" t="e">
        <f>#REF!</f>
        <v>#REF!</v>
      </c>
      <c r="DL2258">
        <v>278568</v>
      </c>
      <c r="DO2258" t="e">
        <f>#REF!</f>
        <v>#REF!</v>
      </c>
      <c r="DP2258">
        <v>282808</v>
      </c>
    </row>
    <row r="2259" spans="115:120" x14ac:dyDescent="0.35">
      <c r="DK2259" t="e">
        <f>#REF!</f>
        <v>#REF!</v>
      </c>
      <c r="DL2259">
        <v>278569</v>
      </c>
      <c r="DO2259" t="e">
        <f>#REF!</f>
        <v>#REF!</v>
      </c>
      <c r="DP2259">
        <v>282809</v>
      </c>
    </row>
    <row r="2260" spans="115:120" x14ac:dyDescent="0.35">
      <c r="DK2260" t="e">
        <f>#REF!</f>
        <v>#REF!</v>
      </c>
      <c r="DL2260">
        <v>278570</v>
      </c>
      <c r="DO2260" t="e">
        <f>#REF!</f>
        <v>#REF!</v>
      </c>
      <c r="DP2260">
        <v>282810</v>
      </c>
    </row>
    <row r="2261" spans="115:120" x14ac:dyDescent="0.35">
      <c r="DK2261" t="e">
        <f>#REF!</f>
        <v>#REF!</v>
      </c>
      <c r="DL2261">
        <v>278571</v>
      </c>
      <c r="DO2261" t="e">
        <f>#REF!</f>
        <v>#REF!</v>
      </c>
      <c r="DP2261">
        <v>282811</v>
      </c>
    </row>
    <row r="2262" spans="115:120" x14ac:dyDescent="0.35">
      <c r="DK2262" t="e">
        <f>#REF!</f>
        <v>#REF!</v>
      </c>
      <c r="DL2262">
        <v>278572</v>
      </c>
      <c r="DO2262" t="e">
        <f>#REF!</f>
        <v>#REF!</v>
      </c>
      <c r="DP2262">
        <v>282812</v>
      </c>
    </row>
    <row r="2263" spans="115:120" x14ac:dyDescent="0.35">
      <c r="DK2263" t="e">
        <f>#REF!</f>
        <v>#REF!</v>
      </c>
      <c r="DL2263">
        <v>278573</v>
      </c>
      <c r="DO2263" t="e">
        <f>#REF!</f>
        <v>#REF!</v>
      </c>
      <c r="DP2263">
        <v>282813</v>
      </c>
    </row>
    <row r="2264" spans="115:120" x14ac:dyDescent="0.35">
      <c r="DK2264" t="e">
        <f>#REF!</f>
        <v>#REF!</v>
      </c>
      <c r="DL2264">
        <v>278574</v>
      </c>
      <c r="DO2264" t="e">
        <f>#REF!</f>
        <v>#REF!</v>
      </c>
      <c r="DP2264">
        <v>282814</v>
      </c>
    </row>
    <row r="2265" spans="115:120" x14ac:dyDescent="0.35">
      <c r="DK2265" t="e">
        <f>#REF!</f>
        <v>#REF!</v>
      </c>
      <c r="DL2265">
        <v>278575</v>
      </c>
      <c r="DO2265" t="e">
        <f>#REF!</f>
        <v>#REF!</v>
      </c>
      <c r="DP2265">
        <v>282815</v>
      </c>
    </row>
    <row r="2266" spans="115:120" x14ac:dyDescent="0.35">
      <c r="DK2266" t="e">
        <f>#REF!</f>
        <v>#REF!</v>
      </c>
      <c r="DL2266">
        <v>278576</v>
      </c>
      <c r="DO2266" t="e">
        <f>#REF!</f>
        <v>#REF!</v>
      </c>
      <c r="DP2266">
        <v>282816</v>
      </c>
    </row>
    <row r="2267" spans="115:120" x14ac:dyDescent="0.35">
      <c r="DK2267" t="e">
        <f>#REF!</f>
        <v>#REF!</v>
      </c>
      <c r="DL2267">
        <v>278577</v>
      </c>
      <c r="DO2267" t="e">
        <f>#REF!</f>
        <v>#REF!</v>
      </c>
      <c r="DP2267">
        <v>282817</v>
      </c>
    </row>
    <row r="2268" spans="115:120" x14ac:dyDescent="0.35">
      <c r="DK2268" t="e">
        <f>#REF!</f>
        <v>#REF!</v>
      </c>
      <c r="DL2268">
        <v>278578</v>
      </c>
      <c r="DO2268" t="e">
        <f>#REF!</f>
        <v>#REF!</v>
      </c>
      <c r="DP2268">
        <v>282818</v>
      </c>
    </row>
    <row r="2269" spans="115:120" x14ac:dyDescent="0.35">
      <c r="DK2269" t="e">
        <f>#REF!</f>
        <v>#REF!</v>
      </c>
      <c r="DL2269">
        <v>278579</v>
      </c>
      <c r="DO2269" t="e">
        <f>#REF!</f>
        <v>#REF!</v>
      </c>
      <c r="DP2269">
        <v>282819</v>
      </c>
    </row>
    <row r="2270" spans="115:120" x14ac:dyDescent="0.35">
      <c r="DK2270" t="e">
        <f>#REF!</f>
        <v>#REF!</v>
      </c>
      <c r="DL2270">
        <v>278580</v>
      </c>
      <c r="DO2270" t="e">
        <f>#REF!</f>
        <v>#REF!</v>
      </c>
      <c r="DP2270">
        <v>282820</v>
      </c>
    </row>
    <row r="2271" spans="115:120" x14ac:dyDescent="0.35">
      <c r="DK2271" t="e">
        <f>#REF!</f>
        <v>#REF!</v>
      </c>
      <c r="DL2271">
        <v>278581</v>
      </c>
      <c r="DO2271" t="e">
        <f>#REF!</f>
        <v>#REF!</v>
      </c>
      <c r="DP2271">
        <v>282821</v>
      </c>
    </row>
    <row r="2272" spans="115:120" x14ac:dyDescent="0.35">
      <c r="DK2272" t="e">
        <f>#REF!</f>
        <v>#REF!</v>
      </c>
      <c r="DL2272">
        <v>278582</v>
      </c>
      <c r="DO2272" t="e">
        <f>#REF!</f>
        <v>#REF!</v>
      </c>
      <c r="DP2272">
        <v>282822</v>
      </c>
    </row>
    <row r="2273" spans="115:120" x14ac:dyDescent="0.35">
      <c r="DK2273" t="e">
        <f>#REF!</f>
        <v>#REF!</v>
      </c>
      <c r="DL2273">
        <v>278583</v>
      </c>
      <c r="DO2273" t="e">
        <f>#REF!</f>
        <v>#REF!</v>
      </c>
      <c r="DP2273">
        <v>282823</v>
      </c>
    </row>
    <row r="2274" spans="115:120" x14ac:dyDescent="0.35">
      <c r="DK2274" t="e">
        <f>#REF!</f>
        <v>#REF!</v>
      </c>
      <c r="DL2274">
        <v>278584</v>
      </c>
      <c r="DO2274" t="e">
        <f>#REF!</f>
        <v>#REF!</v>
      </c>
      <c r="DP2274">
        <v>282824</v>
      </c>
    </row>
    <row r="2275" spans="115:120" x14ac:dyDescent="0.35">
      <c r="DK2275" t="e">
        <f>#REF!</f>
        <v>#REF!</v>
      </c>
      <c r="DL2275">
        <v>278585</v>
      </c>
      <c r="DO2275" t="e">
        <f>#REF!</f>
        <v>#REF!</v>
      </c>
      <c r="DP2275">
        <v>282825</v>
      </c>
    </row>
    <row r="2276" spans="115:120" x14ac:dyDescent="0.35">
      <c r="DK2276" t="e">
        <f>#REF!</f>
        <v>#REF!</v>
      </c>
      <c r="DL2276">
        <v>278586</v>
      </c>
      <c r="DO2276" t="e">
        <f>#REF!</f>
        <v>#REF!</v>
      </c>
      <c r="DP2276">
        <v>282826</v>
      </c>
    </row>
    <row r="2277" spans="115:120" x14ac:dyDescent="0.35">
      <c r="DK2277" t="e">
        <f>#REF!</f>
        <v>#REF!</v>
      </c>
      <c r="DL2277">
        <v>278587</v>
      </c>
      <c r="DO2277" t="e">
        <f>#REF!</f>
        <v>#REF!</v>
      </c>
      <c r="DP2277">
        <v>282827</v>
      </c>
    </row>
    <row r="2278" spans="115:120" x14ac:dyDescent="0.35">
      <c r="DK2278" t="e">
        <f>#REF!</f>
        <v>#REF!</v>
      </c>
      <c r="DL2278">
        <v>278588</v>
      </c>
      <c r="DO2278" t="e">
        <f>#REF!</f>
        <v>#REF!</v>
      </c>
      <c r="DP2278">
        <v>282828</v>
      </c>
    </row>
    <row r="2279" spans="115:120" x14ac:dyDescent="0.35">
      <c r="DK2279" t="e">
        <f>#REF!</f>
        <v>#REF!</v>
      </c>
      <c r="DL2279">
        <v>278589</v>
      </c>
      <c r="DO2279" t="e">
        <f>#REF!</f>
        <v>#REF!</v>
      </c>
      <c r="DP2279">
        <v>282829</v>
      </c>
    </row>
    <row r="2280" spans="115:120" x14ac:dyDescent="0.35">
      <c r="DK2280" t="e">
        <f>#REF!</f>
        <v>#REF!</v>
      </c>
      <c r="DL2280">
        <v>278590</v>
      </c>
      <c r="DO2280" t="e">
        <f>#REF!</f>
        <v>#REF!</v>
      </c>
      <c r="DP2280">
        <v>282830</v>
      </c>
    </row>
    <row r="2281" spans="115:120" x14ac:dyDescent="0.35">
      <c r="DK2281" t="e">
        <f>#REF!</f>
        <v>#REF!</v>
      </c>
      <c r="DL2281">
        <v>278591</v>
      </c>
      <c r="DO2281" t="e">
        <f>#REF!</f>
        <v>#REF!</v>
      </c>
      <c r="DP2281">
        <v>282831</v>
      </c>
    </row>
    <row r="2282" spans="115:120" x14ac:dyDescent="0.35">
      <c r="DK2282" t="e">
        <f>#REF!</f>
        <v>#REF!</v>
      </c>
      <c r="DL2282">
        <v>278592</v>
      </c>
      <c r="DO2282" t="e">
        <f>#REF!</f>
        <v>#REF!</v>
      </c>
      <c r="DP2282">
        <v>282832</v>
      </c>
    </row>
    <row r="2283" spans="115:120" x14ac:dyDescent="0.35">
      <c r="DK2283" t="e">
        <f>#REF!</f>
        <v>#REF!</v>
      </c>
      <c r="DL2283">
        <v>278593</v>
      </c>
      <c r="DO2283" t="e">
        <f>#REF!</f>
        <v>#REF!</v>
      </c>
      <c r="DP2283">
        <v>282833</v>
      </c>
    </row>
    <row r="2284" spans="115:120" x14ac:dyDescent="0.35">
      <c r="DK2284" t="e">
        <f>#REF!</f>
        <v>#REF!</v>
      </c>
      <c r="DL2284">
        <v>278594</v>
      </c>
      <c r="DO2284" t="e">
        <f>#REF!</f>
        <v>#REF!</v>
      </c>
      <c r="DP2284">
        <v>282834</v>
      </c>
    </row>
    <row r="2285" spans="115:120" x14ac:dyDescent="0.35">
      <c r="DK2285" t="e">
        <f>#REF!</f>
        <v>#REF!</v>
      </c>
      <c r="DL2285">
        <v>278595</v>
      </c>
      <c r="DO2285" t="e">
        <f>#REF!</f>
        <v>#REF!</v>
      </c>
      <c r="DP2285">
        <v>282835</v>
      </c>
    </row>
    <row r="2286" spans="115:120" x14ac:dyDescent="0.35">
      <c r="DK2286" t="e">
        <f>#REF!</f>
        <v>#REF!</v>
      </c>
      <c r="DL2286">
        <v>278596</v>
      </c>
      <c r="DO2286" t="e">
        <f>#REF!</f>
        <v>#REF!</v>
      </c>
      <c r="DP2286">
        <v>282836</v>
      </c>
    </row>
    <row r="2287" spans="115:120" x14ac:dyDescent="0.35">
      <c r="DK2287" t="e">
        <f>#REF!</f>
        <v>#REF!</v>
      </c>
      <c r="DL2287">
        <v>278597</v>
      </c>
      <c r="DO2287" t="e">
        <f>#REF!</f>
        <v>#REF!</v>
      </c>
      <c r="DP2287">
        <v>282837</v>
      </c>
    </row>
    <row r="2288" spans="115:120" x14ac:dyDescent="0.35">
      <c r="DK2288" t="e">
        <f>#REF!</f>
        <v>#REF!</v>
      </c>
      <c r="DL2288">
        <v>278598</v>
      </c>
      <c r="DO2288" t="e">
        <f>#REF!</f>
        <v>#REF!</v>
      </c>
      <c r="DP2288">
        <v>282838</v>
      </c>
    </row>
    <row r="2289" spans="115:120" x14ac:dyDescent="0.35">
      <c r="DK2289" t="e">
        <f>#REF!</f>
        <v>#REF!</v>
      </c>
      <c r="DL2289">
        <v>278599</v>
      </c>
      <c r="DO2289" t="e">
        <f>#REF!</f>
        <v>#REF!</v>
      </c>
      <c r="DP2289">
        <v>282839</v>
      </c>
    </row>
    <row r="2290" spans="115:120" x14ac:dyDescent="0.35">
      <c r="DK2290" t="e">
        <f>#REF!</f>
        <v>#REF!</v>
      </c>
      <c r="DL2290">
        <v>278600</v>
      </c>
      <c r="DO2290" t="e">
        <f>#REF!</f>
        <v>#REF!</v>
      </c>
      <c r="DP2290">
        <v>282840</v>
      </c>
    </row>
    <row r="2291" spans="115:120" x14ac:dyDescent="0.35">
      <c r="DK2291" t="e">
        <f>#REF!</f>
        <v>#REF!</v>
      </c>
      <c r="DL2291">
        <v>278601</v>
      </c>
      <c r="DO2291" t="e">
        <f>#REF!</f>
        <v>#REF!</v>
      </c>
      <c r="DP2291">
        <v>282841</v>
      </c>
    </row>
    <row r="2292" spans="115:120" x14ac:dyDescent="0.35">
      <c r="DK2292" t="e">
        <f>#REF!</f>
        <v>#REF!</v>
      </c>
      <c r="DL2292">
        <v>278602</v>
      </c>
      <c r="DO2292" t="e">
        <f>#REF!</f>
        <v>#REF!</v>
      </c>
      <c r="DP2292">
        <v>282842</v>
      </c>
    </row>
    <row r="2293" spans="115:120" x14ac:dyDescent="0.35">
      <c r="DK2293" t="e">
        <f>#REF!</f>
        <v>#REF!</v>
      </c>
      <c r="DL2293">
        <v>278603</v>
      </c>
      <c r="DO2293" t="e">
        <f>#REF!</f>
        <v>#REF!</v>
      </c>
      <c r="DP2293">
        <v>282843</v>
      </c>
    </row>
    <row r="2294" spans="115:120" x14ac:dyDescent="0.35">
      <c r="DK2294" t="e">
        <f>#REF!</f>
        <v>#REF!</v>
      </c>
      <c r="DL2294">
        <v>278604</v>
      </c>
      <c r="DO2294" t="e">
        <f>#REF!</f>
        <v>#REF!</v>
      </c>
      <c r="DP2294">
        <v>282844</v>
      </c>
    </row>
    <row r="2295" spans="115:120" x14ac:dyDescent="0.35">
      <c r="DK2295" t="e">
        <f>#REF!</f>
        <v>#REF!</v>
      </c>
      <c r="DL2295">
        <v>278605</v>
      </c>
      <c r="DO2295" t="e">
        <f>#REF!</f>
        <v>#REF!</v>
      </c>
      <c r="DP2295">
        <v>282845</v>
      </c>
    </row>
    <row r="2296" spans="115:120" x14ac:dyDescent="0.35">
      <c r="DK2296" t="e">
        <f>#REF!</f>
        <v>#REF!</v>
      </c>
      <c r="DL2296">
        <v>278606</v>
      </c>
      <c r="DO2296" t="e">
        <f>#REF!</f>
        <v>#REF!</v>
      </c>
      <c r="DP2296">
        <v>282846</v>
      </c>
    </row>
    <row r="2297" spans="115:120" x14ac:dyDescent="0.35">
      <c r="DK2297" t="e">
        <f>#REF!</f>
        <v>#REF!</v>
      </c>
      <c r="DL2297">
        <v>278607</v>
      </c>
      <c r="DO2297" t="e">
        <f>#REF!</f>
        <v>#REF!</v>
      </c>
      <c r="DP2297">
        <v>282847</v>
      </c>
    </row>
    <row r="2298" spans="115:120" x14ac:dyDescent="0.35">
      <c r="DK2298" t="e">
        <f>#REF!</f>
        <v>#REF!</v>
      </c>
      <c r="DL2298">
        <v>278608</v>
      </c>
      <c r="DO2298" t="e">
        <f>#REF!</f>
        <v>#REF!</v>
      </c>
      <c r="DP2298">
        <v>282848</v>
      </c>
    </row>
    <row r="2299" spans="115:120" x14ac:dyDescent="0.35">
      <c r="DK2299" t="e">
        <f>#REF!</f>
        <v>#REF!</v>
      </c>
      <c r="DL2299">
        <v>278609</v>
      </c>
      <c r="DO2299" t="e">
        <f>#REF!</f>
        <v>#REF!</v>
      </c>
      <c r="DP2299">
        <v>282849</v>
      </c>
    </row>
    <row r="2300" spans="115:120" x14ac:dyDescent="0.35">
      <c r="DK2300" t="e">
        <f>#REF!</f>
        <v>#REF!</v>
      </c>
      <c r="DL2300">
        <v>278610</v>
      </c>
      <c r="DO2300" t="e">
        <f>#REF!</f>
        <v>#REF!</v>
      </c>
      <c r="DP2300">
        <v>282850</v>
      </c>
    </row>
    <row r="2301" spans="115:120" x14ac:dyDescent="0.35">
      <c r="DK2301" t="e">
        <f>#REF!</f>
        <v>#REF!</v>
      </c>
      <c r="DL2301">
        <v>278611</v>
      </c>
      <c r="DO2301" t="e">
        <f>#REF!</f>
        <v>#REF!</v>
      </c>
      <c r="DP2301">
        <v>282851</v>
      </c>
    </row>
    <row r="2302" spans="115:120" x14ac:dyDescent="0.35">
      <c r="DK2302" t="e">
        <f>#REF!</f>
        <v>#REF!</v>
      </c>
      <c r="DL2302">
        <v>278612</v>
      </c>
      <c r="DO2302" t="e">
        <f>#REF!</f>
        <v>#REF!</v>
      </c>
      <c r="DP2302">
        <v>282852</v>
      </c>
    </row>
    <row r="2303" spans="115:120" x14ac:dyDescent="0.35">
      <c r="DK2303" t="e">
        <f>#REF!</f>
        <v>#REF!</v>
      </c>
      <c r="DL2303">
        <v>278613</v>
      </c>
      <c r="DO2303" t="e">
        <f>#REF!</f>
        <v>#REF!</v>
      </c>
      <c r="DP2303">
        <v>282853</v>
      </c>
    </row>
    <row r="2304" spans="115:120" x14ac:dyDescent="0.35">
      <c r="DK2304" t="e">
        <f>#REF!</f>
        <v>#REF!</v>
      </c>
      <c r="DL2304">
        <v>278614</v>
      </c>
      <c r="DO2304" t="e">
        <f>#REF!</f>
        <v>#REF!</v>
      </c>
      <c r="DP2304">
        <v>282854</v>
      </c>
    </row>
    <row r="2305" spans="115:120" x14ac:dyDescent="0.35">
      <c r="DK2305" t="e">
        <f>#REF!</f>
        <v>#REF!</v>
      </c>
      <c r="DL2305">
        <v>278615</v>
      </c>
      <c r="DO2305" t="e">
        <f>#REF!</f>
        <v>#REF!</v>
      </c>
      <c r="DP2305">
        <v>282855</v>
      </c>
    </row>
    <row r="2306" spans="115:120" x14ac:dyDescent="0.35">
      <c r="DK2306" t="e">
        <f>#REF!</f>
        <v>#REF!</v>
      </c>
      <c r="DL2306">
        <v>278616</v>
      </c>
      <c r="DO2306" t="e">
        <f>#REF!</f>
        <v>#REF!</v>
      </c>
      <c r="DP2306">
        <v>282856</v>
      </c>
    </row>
    <row r="2307" spans="115:120" x14ac:dyDescent="0.35">
      <c r="DK2307" t="e">
        <f>#REF!</f>
        <v>#REF!</v>
      </c>
      <c r="DL2307">
        <v>278617</v>
      </c>
      <c r="DO2307" t="e">
        <f>#REF!</f>
        <v>#REF!</v>
      </c>
      <c r="DP2307">
        <v>282857</v>
      </c>
    </row>
    <row r="2308" spans="115:120" x14ac:dyDescent="0.35">
      <c r="DK2308" t="e">
        <f>#REF!</f>
        <v>#REF!</v>
      </c>
      <c r="DL2308">
        <v>278618</v>
      </c>
      <c r="DO2308" t="e">
        <f>#REF!</f>
        <v>#REF!</v>
      </c>
      <c r="DP2308">
        <v>282858</v>
      </c>
    </row>
    <row r="2309" spans="115:120" x14ac:dyDescent="0.35">
      <c r="DK2309" t="e">
        <f>#REF!</f>
        <v>#REF!</v>
      </c>
      <c r="DL2309">
        <v>278619</v>
      </c>
      <c r="DO2309" t="e">
        <f>#REF!</f>
        <v>#REF!</v>
      </c>
      <c r="DP2309">
        <v>282859</v>
      </c>
    </row>
    <row r="2310" spans="115:120" x14ac:dyDescent="0.35">
      <c r="DK2310" t="e">
        <f>#REF!</f>
        <v>#REF!</v>
      </c>
      <c r="DL2310">
        <v>278620</v>
      </c>
      <c r="DO2310" t="e">
        <f>#REF!</f>
        <v>#REF!</v>
      </c>
      <c r="DP2310">
        <v>282860</v>
      </c>
    </row>
    <row r="2311" spans="115:120" x14ac:dyDescent="0.35">
      <c r="DK2311" t="e">
        <f>#REF!</f>
        <v>#REF!</v>
      </c>
      <c r="DL2311">
        <v>278621</v>
      </c>
      <c r="DO2311" t="e">
        <f>#REF!</f>
        <v>#REF!</v>
      </c>
      <c r="DP2311">
        <v>282861</v>
      </c>
    </row>
    <row r="2312" spans="115:120" x14ac:dyDescent="0.35">
      <c r="DK2312" t="e">
        <f>#REF!</f>
        <v>#REF!</v>
      </c>
      <c r="DL2312">
        <v>278622</v>
      </c>
      <c r="DO2312" t="e">
        <f>#REF!</f>
        <v>#REF!</v>
      </c>
      <c r="DP2312">
        <v>282862</v>
      </c>
    </row>
    <row r="2313" spans="115:120" x14ac:dyDescent="0.35">
      <c r="DK2313" t="e">
        <f>#REF!</f>
        <v>#REF!</v>
      </c>
      <c r="DL2313">
        <v>278623</v>
      </c>
      <c r="DO2313" t="e">
        <f>#REF!</f>
        <v>#REF!</v>
      </c>
      <c r="DP2313">
        <v>282863</v>
      </c>
    </row>
    <row r="2314" spans="115:120" x14ac:dyDescent="0.35">
      <c r="DK2314" t="e">
        <f>#REF!</f>
        <v>#REF!</v>
      </c>
      <c r="DL2314">
        <v>278624</v>
      </c>
      <c r="DO2314" t="e">
        <f>#REF!</f>
        <v>#REF!</v>
      </c>
      <c r="DP2314">
        <v>282864</v>
      </c>
    </row>
    <row r="2315" spans="115:120" x14ac:dyDescent="0.35">
      <c r="DK2315" t="e">
        <f>#REF!</f>
        <v>#REF!</v>
      </c>
      <c r="DL2315">
        <v>278625</v>
      </c>
      <c r="DO2315" t="e">
        <f>#REF!</f>
        <v>#REF!</v>
      </c>
      <c r="DP2315">
        <v>282865</v>
      </c>
    </row>
    <row r="2316" spans="115:120" x14ac:dyDescent="0.35">
      <c r="DK2316" t="e">
        <f>#REF!</f>
        <v>#REF!</v>
      </c>
      <c r="DL2316">
        <v>278626</v>
      </c>
      <c r="DO2316" t="e">
        <f>#REF!</f>
        <v>#REF!</v>
      </c>
      <c r="DP2316">
        <v>282866</v>
      </c>
    </row>
    <row r="2317" spans="115:120" x14ac:dyDescent="0.35">
      <c r="DK2317" t="e">
        <f>#REF!</f>
        <v>#REF!</v>
      </c>
      <c r="DL2317">
        <v>278627</v>
      </c>
      <c r="DO2317" t="e">
        <f>#REF!</f>
        <v>#REF!</v>
      </c>
      <c r="DP2317">
        <v>282867</v>
      </c>
    </row>
    <row r="2318" spans="115:120" x14ac:dyDescent="0.35">
      <c r="DK2318" t="e">
        <f>#REF!</f>
        <v>#REF!</v>
      </c>
      <c r="DL2318">
        <v>278628</v>
      </c>
      <c r="DO2318" t="e">
        <f>#REF!</f>
        <v>#REF!</v>
      </c>
      <c r="DP2318">
        <v>282868</v>
      </c>
    </row>
    <row r="2319" spans="115:120" x14ac:dyDescent="0.35">
      <c r="DK2319" t="e">
        <f>#REF!</f>
        <v>#REF!</v>
      </c>
      <c r="DL2319">
        <v>278629</v>
      </c>
      <c r="DO2319" t="e">
        <f>#REF!</f>
        <v>#REF!</v>
      </c>
      <c r="DP2319">
        <v>282869</v>
      </c>
    </row>
    <row r="2320" spans="115:120" x14ac:dyDescent="0.35">
      <c r="DK2320" t="e">
        <f>#REF!</f>
        <v>#REF!</v>
      </c>
      <c r="DL2320">
        <v>278630</v>
      </c>
      <c r="DO2320" t="e">
        <f>#REF!</f>
        <v>#REF!</v>
      </c>
      <c r="DP2320">
        <v>282870</v>
      </c>
    </row>
    <row r="2321" spans="115:120" x14ac:dyDescent="0.35">
      <c r="DK2321" t="e">
        <f>#REF!</f>
        <v>#REF!</v>
      </c>
      <c r="DL2321">
        <v>278631</v>
      </c>
      <c r="DO2321" t="e">
        <f>#REF!</f>
        <v>#REF!</v>
      </c>
      <c r="DP2321">
        <v>282871</v>
      </c>
    </row>
    <row r="2322" spans="115:120" x14ac:dyDescent="0.35">
      <c r="DK2322" t="e">
        <f>#REF!</f>
        <v>#REF!</v>
      </c>
      <c r="DL2322">
        <v>278632</v>
      </c>
      <c r="DO2322" t="e">
        <f>#REF!</f>
        <v>#REF!</v>
      </c>
      <c r="DP2322">
        <v>282872</v>
      </c>
    </row>
    <row r="2323" spans="115:120" x14ac:dyDescent="0.35">
      <c r="DK2323" t="e">
        <f>#REF!</f>
        <v>#REF!</v>
      </c>
      <c r="DL2323">
        <v>278633</v>
      </c>
      <c r="DO2323" t="e">
        <f>#REF!</f>
        <v>#REF!</v>
      </c>
      <c r="DP2323">
        <v>282873</v>
      </c>
    </row>
    <row r="2324" spans="115:120" x14ac:dyDescent="0.35">
      <c r="DK2324" t="e">
        <f>#REF!</f>
        <v>#REF!</v>
      </c>
      <c r="DL2324">
        <v>278634</v>
      </c>
      <c r="DO2324" t="e">
        <f>#REF!</f>
        <v>#REF!</v>
      </c>
      <c r="DP2324">
        <v>282874</v>
      </c>
    </row>
    <row r="2325" spans="115:120" x14ac:dyDescent="0.35">
      <c r="DK2325" t="e">
        <f>#REF!</f>
        <v>#REF!</v>
      </c>
      <c r="DL2325">
        <v>278635</v>
      </c>
      <c r="DO2325" t="e">
        <f>#REF!</f>
        <v>#REF!</v>
      </c>
      <c r="DP2325">
        <v>282875</v>
      </c>
    </row>
    <row r="2326" spans="115:120" x14ac:dyDescent="0.35">
      <c r="DK2326" t="e">
        <f>#REF!</f>
        <v>#REF!</v>
      </c>
      <c r="DL2326">
        <v>278636</v>
      </c>
      <c r="DO2326" t="e">
        <f>#REF!</f>
        <v>#REF!</v>
      </c>
      <c r="DP2326">
        <v>282876</v>
      </c>
    </row>
    <row r="2327" spans="115:120" x14ac:dyDescent="0.35">
      <c r="DK2327" t="e">
        <f>#REF!</f>
        <v>#REF!</v>
      </c>
      <c r="DL2327">
        <v>278637</v>
      </c>
      <c r="DO2327" t="e">
        <f>#REF!</f>
        <v>#REF!</v>
      </c>
      <c r="DP2327">
        <v>282877</v>
      </c>
    </row>
    <row r="2328" spans="115:120" x14ac:dyDescent="0.35">
      <c r="DK2328" t="e">
        <f>#REF!</f>
        <v>#REF!</v>
      </c>
      <c r="DL2328">
        <v>278638</v>
      </c>
      <c r="DO2328" t="e">
        <f>#REF!</f>
        <v>#REF!</v>
      </c>
      <c r="DP2328">
        <v>282878</v>
      </c>
    </row>
    <row r="2329" spans="115:120" x14ac:dyDescent="0.35">
      <c r="DK2329" t="e">
        <f>#REF!</f>
        <v>#REF!</v>
      </c>
      <c r="DL2329">
        <v>278639</v>
      </c>
      <c r="DO2329" t="e">
        <f>#REF!</f>
        <v>#REF!</v>
      </c>
      <c r="DP2329">
        <v>282879</v>
      </c>
    </row>
    <row r="2330" spans="115:120" x14ac:dyDescent="0.35">
      <c r="DK2330" t="e">
        <f>#REF!</f>
        <v>#REF!</v>
      </c>
      <c r="DL2330">
        <v>278640</v>
      </c>
      <c r="DO2330" t="e">
        <f>#REF!</f>
        <v>#REF!</v>
      </c>
      <c r="DP2330">
        <v>282880</v>
      </c>
    </row>
    <row r="2331" spans="115:120" x14ac:dyDescent="0.35">
      <c r="DK2331" t="e">
        <f>#REF!</f>
        <v>#REF!</v>
      </c>
      <c r="DL2331">
        <v>278641</v>
      </c>
      <c r="DO2331" t="e">
        <f>#REF!</f>
        <v>#REF!</v>
      </c>
      <c r="DP2331">
        <v>282881</v>
      </c>
    </row>
    <row r="2332" spans="115:120" x14ac:dyDescent="0.35">
      <c r="DK2332" t="e">
        <f>#REF!</f>
        <v>#REF!</v>
      </c>
      <c r="DL2332">
        <v>278642</v>
      </c>
      <c r="DO2332" t="e">
        <f>#REF!</f>
        <v>#REF!</v>
      </c>
      <c r="DP2332">
        <v>282882</v>
      </c>
    </row>
    <row r="2333" spans="115:120" x14ac:dyDescent="0.35">
      <c r="DK2333" t="e">
        <f>#REF!</f>
        <v>#REF!</v>
      </c>
      <c r="DL2333">
        <v>278643</v>
      </c>
      <c r="DO2333" t="e">
        <f>#REF!</f>
        <v>#REF!</v>
      </c>
      <c r="DP2333">
        <v>282883</v>
      </c>
    </row>
    <row r="2334" spans="115:120" x14ac:dyDescent="0.35">
      <c r="DK2334" t="e">
        <f>#REF!</f>
        <v>#REF!</v>
      </c>
      <c r="DL2334">
        <v>278644</v>
      </c>
      <c r="DO2334" t="e">
        <f>#REF!</f>
        <v>#REF!</v>
      </c>
      <c r="DP2334">
        <v>282884</v>
      </c>
    </row>
    <row r="2335" spans="115:120" x14ac:dyDescent="0.35">
      <c r="DK2335" t="e">
        <f>#REF!</f>
        <v>#REF!</v>
      </c>
      <c r="DL2335">
        <v>278645</v>
      </c>
      <c r="DO2335" t="e">
        <f>#REF!</f>
        <v>#REF!</v>
      </c>
      <c r="DP2335">
        <v>282885</v>
      </c>
    </row>
    <row r="2336" spans="115:120" x14ac:dyDescent="0.35">
      <c r="DK2336" t="e">
        <f>#REF!</f>
        <v>#REF!</v>
      </c>
      <c r="DL2336">
        <v>278646</v>
      </c>
      <c r="DO2336" t="e">
        <f>#REF!</f>
        <v>#REF!</v>
      </c>
      <c r="DP2336">
        <v>282886</v>
      </c>
    </row>
    <row r="2337" spans="115:120" x14ac:dyDescent="0.35">
      <c r="DK2337" t="e">
        <f>#REF!</f>
        <v>#REF!</v>
      </c>
      <c r="DL2337">
        <v>278647</v>
      </c>
      <c r="DO2337" t="e">
        <f>#REF!</f>
        <v>#REF!</v>
      </c>
      <c r="DP2337">
        <v>282887</v>
      </c>
    </row>
    <row r="2338" spans="115:120" x14ac:dyDescent="0.35">
      <c r="DK2338" t="e">
        <f>#REF!</f>
        <v>#REF!</v>
      </c>
      <c r="DL2338">
        <v>278648</v>
      </c>
      <c r="DO2338" t="e">
        <f>#REF!</f>
        <v>#REF!</v>
      </c>
      <c r="DP2338">
        <v>282888</v>
      </c>
    </row>
    <row r="2339" spans="115:120" x14ac:dyDescent="0.35">
      <c r="DK2339" t="e">
        <f>#REF!</f>
        <v>#REF!</v>
      </c>
      <c r="DL2339">
        <v>278649</v>
      </c>
      <c r="DO2339" t="e">
        <f>#REF!</f>
        <v>#REF!</v>
      </c>
      <c r="DP2339">
        <v>282889</v>
      </c>
    </row>
    <row r="2340" spans="115:120" x14ac:dyDescent="0.35">
      <c r="DK2340" t="e">
        <f>#REF!</f>
        <v>#REF!</v>
      </c>
      <c r="DL2340">
        <v>278650</v>
      </c>
      <c r="DO2340" t="e">
        <f>#REF!</f>
        <v>#REF!</v>
      </c>
      <c r="DP2340">
        <v>282890</v>
      </c>
    </row>
    <row r="2341" spans="115:120" x14ac:dyDescent="0.35">
      <c r="DK2341" t="e">
        <f>#REF!</f>
        <v>#REF!</v>
      </c>
      <c r="DL2341">
        <v>278651</v>
      </c>
      <c r="DO2341" t="e">
        <f>#REF!</f>
        <v>#REF!</v>
      </c>
      <c r="DP2341">
        <v>282891</v>
      </c>
    </row>
    <row r="2342" spans="115:120" x14ac:dyDescent="0.35">
      <c r="DK2342" t="e">
        <f>#REF!</f>
        <v>#REF!</v>
      </c>
      <c r="DL2342">
        <v>278652</v>
      </c>
      <c r="DO2342" t="e">
        <f>#REF!</f>
        <v>#REF!</v>
      </c>
      <c r="DP2342">
        <v>282892</v>
      </c>
    </row>
    <row r="2343" spans="115:120" x14ac:dyDescent="0.35">
      <c r="DK2343" t="e">
        <f>#REF!</f>
        <v>#REF!</v>
      </c>
      <c r="DL2343">
        <v>278653</v>
      </c>
      <c r="DO2343" t="e">
        <f>#REF!</f>
        <v>#REF!</v>
      </c>
      <c r="DP2343">
        <v>282893</v>
      </c>
    </row>
    <row r="2344" spans="115:120" x14ac:dyDescent="0.35">
      <c r="DK2344" t="e">
        <f>#REF!</f>
        <v>#REF!</v>
      </c>
      <c r="DL2344">
        <v>278654</v>
      </c>
      <c r="DO2344" t="e">
        <f>#REF!</f>
        <v>#REF!</v>
      </c>
      <c r="DP2344">
        <v>282894</v>
      </c>
    </row>
    <row r="2345" spans="115:120" x14ac:dyDescent="0.35">
      <c r="DK2345" t="e">
        <f>#REF!</f>
        <v>#REF!</v>
      </c>
      <c r="DL2345">
        <v>278655</v>
      </c>
      <c r="DO2345" t="e">
        <f>#REF!</f>
        <v>#REF!</v>
      </c>
      <c r="DP2345">
        <v>282895</v>
      </c>
    </row>
    <row r="2346" spans="115:120" x14ac:dyDescent="0.35">
      <c r="DK2346" t="e">
        <f>#REF!</f>
        <v>#REF!</v>
      </c>
      <c r="DL2346">
        <v>278656</v>
      </c>
      <c r="DO2346" t="e">
        <f>#REF!</f>
        <v>#REF!</v>
      </c>
      <c r="DP2346">
        <v>282896</v>
      </c>
    </row>
    <row r="2347" spans="115:120" x14ac:dyDescent="0.35">
      <c r="DK2347" t="e">
        <f>#REF!</f>
        <v>#REF!</v>
      </c>
      <c r="DL2347">
        <v>278657</v>
      </c>
      <c r="DO2347" t="e">
        <f>#REF!</f>
        <v>#REF!</v>
      </c>
      <c r="DP2347">
        <v>282897</v>
      </c>
    </row>
    <row r="2348" spans="115:120" x14ac:dyDescent="0.35">
      <c r="DK2348" t="e">
        <f>#REF!</f>
        <v>#REF!</v>
      </c>
      <c r="DL2348">
        <v>278658</v>
      </c>
      <c r="DO2348" t="e">
        <f>#REF!</f>
        <v>#REF!</v>
      </c>
      <c r="DP2348">
        <v>282898</v>
      </c>
    </row>
    <row r="2349" spans="115:120" x14ac:dyDescent="0.35">
      <c r="DK2349" t="e">
        <f>#REF!</f>
        <v>#REF!</v>
      </c>
      <c r="DL2349">
        <v>278659</v>
      </c>
      <c r="DO2349" t="e">
        <f>#REF!</f>
        <v>#REF!</v>
      </c>
      <c r="DP2349">
        <v>282899</v>
      </c>
    </row>
    <row r="2350" spans="115:120" x14ac:dyDescent="0.35">
      <c r="DK2350" t="e">
        <f>#REF!</f>
        <v>#REF!</v>
      </c>
      <c r="DL2350">
        <v>278660</v>
      </c>
      <c r="DO2350" t="e">
        <f>#REF!</f>
        <v>#REF!</v>
      </c>
      <c r="DP2350">
        <v>282900</v>
      </c>
    </row>
    <row r="2351" spans="115:120" x14ac:dyDescent="0.35">
      <c r="DK2351" t="e">
        <f>#REF!</f>
        <v>#REF!</v>
      </c>
      <c r="DL2351">
        <v>278661</v>
      </c>
      <c r="DO2351" t="e">
        <f>#REF!</f>
        <v>#REF!</v>
      </c>
      <c r="DP2351">
        <v>282901</v>
      </c>
    </row>
    <row r="2352" spans="115:120" x14ac:dyDescent="0.35">
      <c r="DK2352" t="e">
        <f>#REF!</f>
        <v>#REF!</v>
      </c>
      <c r="DL2352">
        <v>278662</v>
      </c>
      <c r="DO2352" t="e">
        <f>#REF!</f>
        <v>#REF!</v>
      </c>
      <c r="DP2352">
        <v>282902</v>
      </c>
    </row>
    <row r="2353" spans="115:120" x14ac:dyDescent="0.35">
      <c r="DK2353" t="e">
        <f>#REF!</f>
        <v>#REF!</v>
      </c>
      <c r="DL2353">
        <v>278663</v>
      </c>
      <c r="DO2353" t="e">
        <f>#REF!</f>
        <v>#REF!</v>
      </c>
      <c r="DP2353">
        <v>282903</v>
      </c>
    </row>
    <row r="2354" spans="115:120" x14ac:dyDescent="0.35">
      <c r="DK2354" t="e">
        <f>#REF!</f>
        <v>#REF!</v>
      </c>
      <c r="DL2354">
        <v>278664</v>
      </c>
      <c r="DO2354" t="e">
        <f>#REF!</f>
        <v>#REF!</v>
      </c>
      <c r="DP2354">
        <v>282904</v>
      </c>
    </row>
    <row r="2355" spans="115:120" x14ac:dyDescent="0.35">
      <c r="DK2355" t="e">
        <f>#REF!</f>
        <v>#REF!</v>
      </c>
      <c r="DL2355">
        <v>278665</v>
      </c>
      <c r="DO2355" t="e">
        <f>#REF!</f>
        <v>#REF!</v>
      </c>
      <c r="DP2355">
        <v>282905</v>
      </c>
    </row>
    <row r="2356" spans="115:120" x14ac:dyDescent="0.35">
      <c r="DK2356" t="e">
        <f>#REF!</f>
        <v>#REF!</v>
      </c>
      <c r="DL2356">
        <v>278666</v>
      </c>
      <c r="DO2356" t="e">
        <f>#REF!</f>
        <v>#REF!</v>
      </c>
      <c r="DP2356">
        <v>282906</v>
      </c>
    </row>
    <row r="2357" spans="115:120" x14ac:dyDescent="0.35">
      <c r="DK2357" t="e">
        <f>#REF!</f>
        <v>#REF!</v>
      </c>
      <c r="DL2357">
        <v>278667</v>
      </c>
      <c r="DO2357" t="e">
        <f>#REF!</f>
        <v>#REF!</v>
      </c>
      <c r="DP2357">
        <v>282907</v>
      </c>
    </row>
    <row r="2358" spans="115:120" x14ac:dyDescent="0.35">
      <c r="DK2358" t="e">
        <f>#REF!</f>
        <v>#REF!</v>
      </c>
      <c r="DL2358">
        <v>278668</v>
      </c>
      <c r="DO2358" t="e">
        <f>#REF!</f>
        <v>#REF!</v>
      </c>
      <c r="DP2358">
        <v>282908</v>
      </c>
    </row>
    <row r="2359" spans="115:120" x14ac:dyDescent="0.35">
      <c r="DK2359" t="e">
        <f>#REF!</f>
        <v>#REF!</v>
      </c>
      <c r="DL2359">
        <v>278669</v>
      </c>
      <c r="DO2359" t="e">
        <f>#REF!</f>
        <v>#REF!</v>
      </c>
      <c r="DP2359">
        <v>282909</v>
      </c>
    </row>
    <row r="2360" spans="115:120" x14ac:dyDescent="0.35">
      <c r="DK2360" t="e">
        <f>#REF!</f>
        <v>#REF!</v>
      </c>
      <c r="DL2360">
        <v>278670</v>
      </c>
      <c r="DO2360" t="e">
        <f>#REF!</f>
        <v>#REF!</v>
      </c>
      <c r="DP2360">
        <v>282910</v>
      </c>
    </row>
    <row r="2361" spans="115:120" x14ac:dyDescent="0.35">
      <c r="DK2361" t="e">
        <f>#REF!</f>
        <v>#REF!</v>
      </c>
      <c r="DL2361">
        <v>278671</v>
      </c>
      <c r="DO2361" t="e">
        <f>#REF!</f>
        <v>#REF!</v>
      </c>
      <c r="DP2361">
        <v>282911</v>
      </c>
    </row>
    <row r="2362" spans="115:120" x14ac:dyDescent="0.35">
      <c r="DK2362" t="e">
        <f>#REF!</f>
        <v>#REF!</v>
      </c>
      <c r="DL2362">
        <v>278672</v>
      </c>
      <c r="DO2362" t="e">
        <f>#REF!</f>
        <v>#REF!</v>
      </c>
      <c r="DP2362">
        <v>282912</v>
      </c>
    </row>
    <row r="2363" spans="115:120" x14ac:dyDescent="0.35">
      <c r="DK2363" t="e">
        <f>#REF!</f>
        <v>#REF!</v>
      </c>
      <c r="DL2363">
        <v>278673</v>
      </c>
      <c r="DO2363" t="e">
        <f>#REF!</f>
        <v>#REF!</v>
      </c>
      <c r="DP2363">
        <v>282913</v>
      </c>
    </row>
    <row r="2364" spans="115:120" x14ac:dyDescent="0.35">
      <c r="DK2364" t="e">
        <f>#REF!</f>
        <v>#REF!</v>
      </c>
      <c r="DL2364">
        <v>278674</v>
      </c>
      <c r="DO2364" t="e">
        <f>#REF!</f>
        <v>#REF!</v>
      </c>
      <c r="DP2364">
        <v>282914</v>
      </c>
    </row>
    <row r="2365" spans="115:120" x14ac:dyDescent="0.35">
      <c r="DK2365" t="e">
        <f>#REF!</f>
        <v>#REF!</v>
      </c>
      <c r="DL2365">
        <v>278675</v>
      </c>
      <c r="DO2365" t="e">
        <f>#REF!</f>
        <v>#REF!</v>
      </c>
      <c r="DP2365">
        <v>282915</v>
      </c>
    </row>
    <row r="2366" spans="115:120" x14ac:dyDescent="0.35">
      <c r="DK2366" t="e">
        <f>#REF!</f>
        <v>#REF!</v>
      </c>
      <c r="DL2366">
        <v>278676</v>
      </c>
      <c r="DO2366" t="e">
        <f>#REF!</f>
        <v>#REF!</v>
      </c>
      <c r="DP2366">
        <v>282916</v>
      </c>
    </row>
    <row r="2367" spans="115:120" x14ac:dyDescent="0.35">
      <c r="DK2367" t="e">
        <f>#REF!</f>
        <v>#REF!</v>
      </c>
      <c r="DL2367">
        <v>278677</v>
      </c>
      <c r="DO2367" t="e">
        <f>#REF!</f>
        <v>#REF!</v>
      </c>
      <c r="DP2367">
        <v>282917</v>
      </c>
    </row>
    <row r="2368" spans="115:120" x14ac:dyDescent="0.35">
      <c r="DK2368" t="e">
        <f>#REF!</f>
        <v>#REF!</v>
      </c>
      <c r="DL2368">
        <v>278678</v>
      </c>
      <c r="DO2368" t="e">
        <f>#REF!</f>
        <v>#REF!</v>
      </c>
      <c r="DP2368">
        <v>282918</v>
      </c>
    </row>
    <row r="2369" spans="115:120" x14ac:dyDescent="0.35">
      <c r="DK2369" t="e">
        <f>#REF!</f>
        <v>#REF!</v>
      </c>
      <c r="DL2369">
        <v>278679</v>
      </c>
      <c r="DO2369" t="e">
        <f>#REF!</f>
        <v>#REF!</v>
      </c>
      <c r="DP2369">
        <v>282919</v>
      </c>
    </row>
    <row r="2370" spans="115:120" x14ac:dyDescent="0.35">
      <c r="DK2370" t="e">
        <f>#REF!</f>
        <v>#REF!</v>
      </c>
      <c r="DL2370">
        <v>278680</v>
      </c>
      <c r="DO2370" t="e">
        <f>#REF!</f>
        <v>#REF!</v>
      </c>
      <c r="DP2370">
        <v>282920</v>
      </c>
    </row>
    <row r="2371" spans="115:120" x14ac:dyDescent="0.35">
      <c r="DK2371" t="e">
        <f>#REF!</f>
        <v>#REF!</v>
      </c>
      <c r="DL2371">
        <v>278681</v>
      </c>
      <c r="DO2371" t="e">
        <f>#REF!</f>
        <v>#REF!</v>
      </c>
      <c r="DP2371">
        <v>282921</v>
      </c>
    </row>
    <row r="2372" spans="115:120" x14ac:dyDescent="0.35">
      <c r="DK2372" t="e">
        <f>#REF!</f>
        <v>#REF!</v>
      </c>
      <c r="DL2372">
        <v>278682</v>
      </c>
      <c r="DO2372" t="e">
        <f>#REF!</f>
        <v>#REF!</v>
      </c>
      <c r="DP2372">
        <v>282922</v>
      </c>
    </row>
    <row r="2373" spans="115:120" x14ac:dyDescent="0.35">
      <c r="DK2373" t="e">
        <f>#REF!</f>
        <v>#REF!</v>
      </c>
      <c r="DL2373">
        <v>278683</v>
      </c>
      <c r="DO2373" t="e">
        <f>#REF!</f>
        <v>#REF!</v>
      </c>
      <c r="DP2373">
        <v>282923</v>
      </c>
    </row>
    <row r="2374" spans="115:120" x14ac:dyDescent="0.35">
      <c r="DK2374" t="e">
        <f>#REF!</f>
        <v>#REF!</v>
      </c>
      <c r="DL2374">
        <v>278684</v>
      </c>
      <c r="DO2374" t="e">
        <f>#REF!</f>
        <v>#REF!</v>
      </c>
      <c r="DP2374">
        <v>282924</v>
      </c>
    </row>
    <row r="2375" spans="115:120" x14ac:dyDescent="0.35">
      <c r="DK2375" t="e">
        <f>#REF!</f>
        <v>#REF!</v>
      </c>
      <c r="DL2375">
        <v>278685</v>
      </c>
      <c r="DO2375" t="e">
        <f>#REF!</f>
        <v>#REF!</v>
      </c>
      <c r="DP2375">
        <v>282925</v>
      </c>
    </row>
    <row r="2376" spans="115:120" x14ac:dyDescent="0.35">
      <c r="DK2376" t="e">
        <f>#REF!</f>
        <v>#REF!</v>
      </c>
      <c r="DL2376">
        <v>278686</v>
      </c>
      <c r="DO2376" t="e">
        <f>#REF!</f>
        <v>#REF!</v>
      </c>
      <c r="DP2376">
        <v>282926</v>
      </c>
    </row>
    <row r="2377" spans="115:120" x14ac:dyDescent="0.35">
      <c r="DK2377" t="e">
        <f>#REF!</f>
        <v>#REF!</v>
      </c>
      <c r="DL2377">
        <v>278687</v>
      </c>
      <c r="DO2377" t="e">
        <f>#REF!</f>
        <v>#REF!</v>
      </c>
      <c r="DP2377">
        <v>282927</v>
      </c>
    </row>
    <row r="2378" spans="115:120" x14ac:dyDescent="0.35">
      <c r="DK2378" t="e">
        <f>#REF!</f>
        <v>#REF!</v>
      </c>
      <c r="DL2378">
        <v>278688</v>
      </c>
      <c r="DO2378" t="e">
        <f>#REF!</f>
        <v>#REF!</v>
      </c>
      <c r="DP2378">
        <v>282928</v>
      </c>
    </row>
    <row r="2379" spans="115:120" x14ac:dyDescent="0.35">
      <c r="DK2379" t="e">
        <f>#REF!</f>
        <v>#REF!</v>
      </c>
      <c r="DL2379">
        <v>278689</v>
      </c>
      <c r="DO2379" t="e">
        <f>#REF!</f>
        <v>#REF!</v>
      </c>
      <c r="DP2379">
        <v>282929</v>
      </c>
    </row>
    <row r="2380" spans="115:120" x14ac:dyDescent="0.35">
      <c r="DK2380" t="e">
        <f>#REF!</f>
        <v>#REF!</v>
      </c>
      <c r="DL2380">
        <v>278690</v>
      </c>
      <c r="DO2380" t="e">
        <f>#REF!</f>
        <v>#REF!</v>
      </c>
      <c r="DP2380">
        <v>282930</v>
      </c>
    </row>
    <row r="2381" spans="115:120" x14ac:dyDescent="0.35">
      <c r="DK2381" t="e">
        <f>#REF!</f>
        <v>#REF!</v>
      </c>
      <c r="DL2381">
        <v>278691</v>
      </c>
      <c r="DO2381" t="e">
        <f>#REF!</f>
        <v>#REF!</v>
      </c>
      <c r="DP2381">
        <v>282931</v>
      </c>
    </row>
    <row r="2382" spans="115:120" x14ac:dyDescent="0.35">
      <c r="DK2382" t="e">
        <f>#REF!</f>
        <v>#REF!</v>
      </c>
      <c r="DL2382">
        <v>278692</v>
      </c>
      <c r="DO2382" t="e">
        <f>#REF!</f>
        <v>#REF!</v>
      </c>
      <c r="DP2382">
        <v>282932</v>
      </c>
    </row>
    <row r="2383" spans="115:120" x14ac:dyDescent="0.35">
      <c r="DK2383" t="e">
        <f>#REF!</f>
        <v>#REF!</v>
      </c>
      <c r="DL2383">
        <v>278693</v>
      </c>
      <c r="DO2383" t="e">
        <f>#REF!</f>
        <v>#REF!</v>
      </c>
      <c r="DP2383">
        <v>282933</v>
      </c>
    </row>
    <row r="2384" spans="115:120" x14ac:dyDescent="0.35">
      <c r="DK2384" t="e">
        <f>#REF!</f>
        <v>#REF!</v>
      </c>
      <c r="DL2384">
        <v>278694</v>
      </c>
      <c r="DO2384" t="e">
        <f>#REF!</f>
        <v>#REF!</v>
      </c>
      <c r="DP2384">
        <v>282934</v>
      </c>
    </row>
    <row r="2385" spans="115:120" x14ac:dyDescent="0.35">
      <c r="DK2385" t="e">
        <f>#REF!</f>
        <v>#REF!</v>
      </c>
      <c r="DL2385">
        <v>278695</v>
      </c>
      <c r="DO2385" t="e">
        <f>#REF!</f>
        <v>#REF!</v>
      </c>
      <c r="DP2385">
        <v>282935</v>
      </c>
    </row>
    <row r="2386" spans="115:120" x14ac:dyDescent="0.35">
      <c r="DK2386" t="e">
        <f>#REF!</f>
        <v>#REF!</v>
      </c>
      <c r="DL2386">
        <v>278696</v>
      </c>
      <c r="DO2386" t="e">
        <f>#REF!</f>
        <v>#REF!</v>
      </c>
      <c r="DP2386">
        <v>282936</v>
      </c>
    </row>
    <row r="2387" spans="115:120" x14ac:dyDescent="0.35">
      <c r="DK2387" t="e">
        <f>#REF!</f>
        <v>#REF!</v>
      </c>
      <c r="DL2387">
        <v>278697</v>
      </c>
      <c r="DO2387" t="e">
        <f>#REF!</f>
        <v>#REF!</v>
      </c>
      <c r="DP2387">
        <v>282937</v>
      </c>
    </row>
    <row r="2388" spans="115:120" x14ac:dyDescent="0.35">
      <c r="DK2388" t="e">
        <f>#REF!</f>
        <v>#REF!</v>
      </c>
      <c r="DL2388">
        <v>278698</v>
      </c>
      <c r="DO2388" t="e">
        <f>#REF!</f>
        <v>#REF!</v>
      </c>
      <c r="DP2388">
        <v>282938</v>
      </c>
    </row>
    <row r="2389" spans="115:120" x14ac:dyDescent="0.35">
      <c r="DK2389" t="e">
        <f>#REF!</f>
        <v>#REF!</v>
      </c>
      <c r="DL2389">
        <v>278699</v>
      </c>
      <c r="DO2389" t="e">
        <f>#REF!</f>
        <v>#REF!</v>
      </c>
      <c r="DP2389">
        <v>282939</v>
      </c>
    </row>
    <row r="2390" spans="115:120" x14ac:dyDescent="0.35">
      <c r="DK2390" t="e">
        <f>#REF!</f>
        <v>#REF!</v>
      </c>
      <c r="DL2390">
        <v>278700</v>
      </c>
      <c r="DO2390" t="e">
        <f>#REF!</f>
        <v>#REF!</v>
      </c>
      <c r="DP2390">
        <v>282940</v>
      </c>
    </row>
    <row r="2391" spans="115:120" x14ac:dyDescent="0.35">
      <c r="DK2391" t="e">
        <f>#REF!</f>
        <v>#REF!</v>
      </c>
      <c r="DL2391">
        <v>278701</v>
      </c>
      <c r="DO2391" t="e">
        <f>#REF!</f>
        <v>#REF!</v>
      </c>
      <c r="DP2391">
        <v>282941</v>
      </c>
    </row>
    <row r="2392" spans="115:120" x14ac:dyDescent="0.35">
      <c r="DK2392" t="e">
        <f>#REF!</f>
        <v>#REF!</v>
      </c>
      <c r="DL2392">
        <v>278702</v>
      </c>
      <c r="DO2392" t="e">
        <f>#REF!</f>
        <v>#REF!</v>
      </c>
      <c r="DP2392">
        <v>282942</v>
      </c>
    </row>
    <row r="2393" spans="115:120" x14ac:dyDescent="0.35">
      <c r="DK2393" t="e">
        <f>#REF!</f>
        <v>#REF!</v>
      </c>
      <c r="DL2393">
        <v>278703</v>
      </c>
      <c r="DO2393" t="e">
        <f>#REF!</f>
        <v>#REF!</v>
      </c>
      <c r="DP2393">
        <v>282943</v>
      </c>
    </row>
    <row r="2394" spans="115:120" x14ac:dyDescent="0.35">
      <c r="DK2394" t="e">
        <f>#REF!</f>
        <v>#REF!</v>
      </c>
      <c r="DL2394">
        <v>278704</v>
      </c>
      <c r="DO2394" t="e">
        <f>#REF!</f>
        <v>#REF!</v>
      </c>
      <c r="DP2394">
        <v>282944</v>
      </c>
    </row>
    <row r="2395" spans="115:120" x14ac:dyDescent="0.35">
      <c r="DK2395" t="e">
        <f>#REF!</f>
        <v>#REF!</v>
      </c>
      <c r="DL2395">
        <v>278705</v>
      </c>
      <c r="DO2395" t="e">
        <f>#REF!</f>
        <v>#REF!</v>
      </c>
      <c r="DP2395">
        <v>282945</v>
      </c>
    </row>
    <row r="2396" spans="115:120" x14ac:dyDescent="0.35">
      <c r="DK2396" t="e">
        <f>#REF!</f>
        <v>#REF!</v>
      </c>
      <c r="DL2396">
        <v>278706</v>
      </c>
      <c r="DO2396" t="e">
        <f>#REF!</f>
        <v>#REF!</v>
      </c>
      <c r="DP2396">
        <v>282946</v>
      </c>
    </row>
    <row r="2397" spans="115:120" x14ac:dyDescent="0.35">
      <c r="DK2397" t="e">
        <f>#REF!</f>
        <v>#REF!</v>
      </c>
      <c r="DL2397">
        <v>278707</v>
      </c>
      <c r="DO2397" t="e">
        <f>#REF!</f>
        <v>#REF!</v>
      </c>
      <c r="DP2397">
        <v>282947</v>
      </c>
    </row>
    <row r="2398" spans="115:120" x14ac:dyDescent="0.35">
      <c r="DK2398" t="e">
        <f>#REF!</f>
        <v>#REF!</v>
      </c>
      <c r="DL2398">
        <v>278708</v>
      </c>
      <c r="DO2398" t="e">
        <f>#REF!</f>
        <v>#REF!</v>
      </c>
      <c r="DP2398">
        <v>282948</v>
      </c>
    </row>
    <row r="2399" spans="115:120" x14ac:dyDescent="0.35">
      <c r="DK2399" t="e">
        <f>#REF!</f>
        <v>#REF!</v>
      </c>
      <c r="DL2399">
        <v>278709</v>
      </c>
      <c r="DO2399" t="e">
        <f>#REF!</f>
        <v>#REF!</v>
      </c>
      <c r="DP2399">
        <v>282949</v>
      </c>
    </row>
    <row r="2400" spans="115:120" x14ac:dyDescent="0.35">
      <c r="DK2400" t="e">
        <f>#REF!</f>
        <v>#REF!</v>
      </c>
      <c r="DL2400">
        <v>278710</v>
      </c>
      <c r="DO2400" t="e">
        <f>#REF!</f>
        <v>#REF!</v>
      </c>
      <c r="DP2400">
        <v>282950</v>
      </c>
    </row>
    <row r="2401" spans="115:120" x14ac:dyDescent="0.35">
      <c r="DK2401" t="e">
        <f>#REF!</f>
        <v>#REF!</v>
      </c>
      <c r="DL2401">
        <v>278711</v>
      </c>
      <c r="DO2401" t="e">
        <f>#REF!</f>
        <v>#REF!</v>
      </c>
      <c r="DP2401">
        <v>282951</v>
      </c>
    </row>
    <row r="2402" spans="115:120" x14ac:dyDescent="0.35">
      <c r="DK2402" t="e">
        <f>#REF!</f>
        <v>#REF!</v>
      </c>
      <c r="DL2402">
        <v>278712</v>
      </c>
      <c r="DO2402" t="e">
        <f>#REF!</f>
        <v>#REF!</v>
      </c>
      <c r="DP2402">
        <v>282952</v>
      </c>
    </row>
    <row r="2403" spans="115:120" x14ac:dyDescent="0.35">
      <c r="DK2403" t="e">
        <f>#REF!</f>
        <v>#REF!</v>
      </c>
      <c r="DL2403">
        <v>278713</v>
      </c>
      <c r="DO2403" t="e">
        <f>#REF!</f>
        <v>#REF!</v>
      </c>
      <c r="DP2403">
        <v>282953</v>
      </c>
    </row>
    <row r="2404" spans="115:120" x14ac:dyDescent="0.35">
      <c r="DK2404" t="e">
        <f>#REF!</f>
        <v>#REF!</v>
      </c>
      <c r="DL2404">
        <v>278714</v>
      </c>
      <c r="DO2404" t="e">
        <f>#REF!</f>
        <v>#REF!</v>
      </c>
      <c r="DP2404">
        <v>282954</v>
      </c>
    </row>
    <row r="2405" spans="115:120" x14ac:dyDescent="0.35">
      <c r="DK2405" t="e">
        <f>#REF!</f>
        <v>#REF!</v>
      </c>
      <c r="DL2405">
        <v>278715</v>
      </c>
      <c r="DO2405" t="e">
        <f>#REF!</f>
        <v>#REF!</v>
      </c>
      <c r="DP2405">
        <v>282955</v>
      </c>
    </row>
    <row r="2406" spans="115:120" x14ac:dyDescent="0.35">
      <c r="DK2406" t="e">
        <f>#REF!</f>
        <v>#REF!</v>
      </c>
      <c r="DL2406">
        <v>278716</v>
      </c>
      <c r="DO2406" t="e">
        <f>#REF!</f>
        <v>#REF!</v>
      </c>
      <c r="DP2406">
        <v>282956</v>
      </c>
    </row>
    <row r="2407" spans="115:120" x14ac:dyDescent="0.35">
      <c r="DK2407" t="e">
        <f>#REF!</f>
        <v>#REF!</v>
      </c>
      <c r="DL2407">
        <v>278717</v>
      </c>
      <c r="DO2407" t="e">
        <f>#REF!</f>
        <v>#REF!</v>
      </c>
      <c r="DP2407">
        <v>282957</v>
      </c>
    </row>
    <row r="2408" spans="115:120" x14ac:dyDescent="0.35">
      <c r="DK2408" t="e">
        <f>#REF!</f>
        <v>#REF!</v>
      </c>
      <c r="DL2408">
        <v>278718</v>
      </c>
      <c r="DO2408" t="e">
        <f>#REF!</f>
        <v>#REF!</v>
      </c>
      <c r="DP2408">
        <v>282958</v>
      </c>
    </row>
    <row r="2409" spans="115:120" x14ac:dyDescent="0.35">
      <c r="DK2409" t="e">
        <f>#REF!</f>
        <v>#REF!</v>
      </c>
      <c r="DL2409">
        <v>278719</v>
      </c>
      <c r="DO2409" t="e">
        <f>#REF!</f>
        <v>#REF!</v>
      </c>
      <c r="DP2409">
        <v>282959</v>
      </c>
    </row>
    <row r="2410" spans="115:120" x14ac:dyDescent="0.35">
      <c r="DK2410" t="e">
        <f>#REF!</f>
        <v>#REF!</v>
      </c>
      <c r="DL2410">
        <v>278720</v>
      </c>
      <c r="DO2410" t="e">
        <f>#REF!</f>
        <v>#REF!</v>
      </c>
      <c r="DP2410">
        <v>282960</v>
      </c>
    </row>
    <row r="2411" spans="115:120" x14ac:dyDescent="0.35">
      <c r="DK2411" t="e">
        <f>#REF!</f>
        <v>#REF!</v>
      </c>
      <c r="DL2411">
        <v>278721</v>
      </c>
      <c r="DO2411" t="e">
        <f>#REF!</f>
        <v>#REF!</v>
      </c>
      <c r="DP2411">
        <v>282961</v>
      </c>
    </row>
    <row r="2412" spans="115:120" x14ac:dyDescent="0.35">
      <c r="DK2412" t="e">
        <f>#REF!</f>
        <v>#REF!</v>
      </c>
      <c r="DL2412">
        <v>278722</v>
      </c>
      <c r="DO2412" t="e">
        <f>#REF!</f>
        <v>#REF!</v>
      </c>
      <c r="DP2412">
        <v>282962</v>
      </c>
    </row>
    <row r="2413" spans="115:120" x14ac:dyDescent="0.35">
      <c r="DK2413" t="e">
        <f>#REF!</f>
        <v>#REF!</v>
      </c>
      <c r="DL2413">
        <v>278723</v>
      </c>
      <c r="DO2413" t="e">
        <f>#REF!</f>
        <v>#REF!</v>
      </c>
      <c r="DP2413">
        <v>282963</v>
      </c>
    </row>
    <row r="2414" spans="115:120" x14ac:dyDescent="0.35">
      <c r="DK2414" t="e">
        <f>#REF!</f>
        <v>#REF!</v>
      </c>
      <c r="DL2414">
        <v>278724</v>
      </c>
      <c r="DO2414" t="e">
        <f>#REF!</f>
        <v>#REF!</v>
      </c>
      <c r="DP2414">
        <v>282964</v>
      </c>
    </row>
    <row r="2415" spans="115:120" x14ac:dyDescent="0.35">
      <c r="DK2415" t="e">
        <f>#REF!</f>
        <v>#REF!</v>
      </c>
      <c r="DL2415">
        <v>278725</v>
      </c>
      <c r="DO2415" t="e">
        <f>#REF!</f>
        <v>#REF!</v>
      </c>
      <c r="DP2415">
        <v>282965</v>
      </c>
    </row>
    <row r="2416" spans="115:120" x14ac:dyDescent="0.35">
      <c r="DK2416" t="e">
        <f>#REF!</f>
        <v>#REF!</v>
      </c>
      <c r="DL2416">
        <v>278726</v>
      </c>
      <c r="DO2416" t="e">
        <f>#REF!</f>
        <v>#REF!</v>
      </c>
      <c r="DP2416">
        <v>282966</v>
      </c>
    </row>
    <row r="2417" spans="115:120" x14ac:dyDescent="0.35">
      <c r="DK2417" t="e">
        <f>#REF!</f>
        <v>#REF!</v>
      </c>
      <c r="DL2417">
        <v>278727</v>
      </c>
      <c r="DO2417" t="e">
        <f>#REF!</f>
        <v>#REF!</v>
      </c>
      <c r="DP2417">
        <v>282967</v>
      </c>
    </row>
    <row r="2418" spans="115:120" x14ac:dyDescent="0.35">
      <c r="DK2418" t="e">
        <f>#REF!</f>
        <v>#REF!</v>
      </c>
      <c r="DL2418">
        <v>278728</v>
      </c>
      <c r="DO2418" t="e">
        <f>#REF!</f>
        <v>#REF!</v>
      </c>
      <c r="DP2418">
        <v>282968</v>
      </c>
    </row>
    <row r="2419" spans="115:120" x14ac:dyDescent="0.35">
      <c r="DK2419" t="e">
        <f>#REF!</f>
        <v>#REF!</v>
      </c>
      <c r="DL2419">
        <v>278729</v>
      </c>
      <c r="DO2419" t="e">
        <f>#REF!</f>
        <v>#REF!</v>
      </c>
      <c r="DP2419">
        <v>282969</v>
      </c>
    </row>
    <row r="2420" spans="115:120" x14ac:dyDescent="0.35">
      <c r="DK2420" t="e">
        <f>#REF!</f>
        <v>#REF!</v>
      </c>
      <c r="DL2420">
        <v>278730</v>
      </c>
      <c r="DO2420" t="e">
        <f>#REF!</f>
        <v>#REF!</v>
      </c>
      <c r="DP2420">
        <v>282970</v>
      </c>
    </row>
    <row r="2421" spans="115:120" x14ac:dyDescent="0.35">
      <c r="DK2421" t="e">
        <f>#REF!</f>
        <v>#REF!</v>
      </c>
      <c r="DL2421">
        <v>278731</v>
      </c>
      <c r="DO2421" t="e">
        <f>#REF!</f>
        <v>#REF!</v>
      </c>
      <c r="DP2421">
        <v>282971</v>
      </c>
    </row>
    <row r="2422" spans="115:120" x14ac:dyDescent="0.35">
      <c r="DK2422" t="e">
        <f>#REF!</f>
        <v>#REF!</v>
      </c>
      <c r="DL2422">
        <v>278732</v>
      </c>
      <c r="DO2422" t="e">
        <f>#REF!</f>
        <v>#REF!</v>
      </c>
      <c r="DP2422">
        <v>282972</v>
      </c>
    </row>
    <row r="2423" spans="115:120" x14ac:dyDescent="0.35">
      <c r="DK2423" t="e">
        <f>#REF!</f>
        <v>#REF!</v>
      </c>
      <c r="DL2423">
        <v>278733</v>
      </c>
      <c r="DO2423" t="e">
        <f>#REF!</f>
        <v>#REF!</v>
      </c>
      <c r="DP2423">
        <v>282973</v>
      </c>
    </row>
    <row r="2424" spans="115:120" x14ac:dyDescent="0.35">
      <c r="DK2424" t="e">
        <f>#REF!</f>
        <v>#REF!</v>
      </c>
      <c r="DL2424">
        <v>278734</v>
      </c>
      <c r="DO2424" t="e">
        <f>#REF!</f>
        <v>#REF!</v>
      </c>
      <c r="DP2424">
        <v>282974</v>
      </c>
    </row>
    <row r="2425" spans="115:120" x14ac:dyDescent="0.35">
      <c r="DK2425" t="e">
        <f>#REF!</f>
        <v>#REF!</v>
      </c>
      <c r="DL2425">
        <v>278735</v>
      </c>
      <c r="DO2425" t="e">
        <f>#REF!</f>
        <v>#REF!</v>
      </c>
      <c r="DP2425">
        <v>282975</v>
      </c>
    </row>
    <row r="2426" spans="115:120" x14ac:dyDescent="0.35">
      <c r="DK2426" t="e">
        <f>#REF!</f>
        <v>#REF!</v>
      </c>
      <c r="DL2426">
        <v>278736</v>
      </c>
      <c r="DO2426" t="e">
        <f>#REF!</f>
        <v>#REF!</v>
      </c>
      <c r="DP2426">
        <v>282976</v>
      </c>
    </row>
    <row r="2427" spans="115:120" x14ac:dyDescent="0.35">
      <c r="DK2427" t="e">
        <f>#REF!</f>
        <v>#REF!</v>
      </c>
      <c r="DL2427">
        <v>278737</v>
      </c>
      <c r="DO2427" t="e">
        <f>#REF!</f>
        <v>#REF!</v>
      </c>
      <c r="DP2427">
        <v>282977</v>
      </c>
    </row>
    <row r="2428" spans="115:120" x14ac:dyDescent="0.35">
      <c r="DK2428" t="e">
        <f>#REF!</f>
        <v>#REF!</v>
      </c>
      <c r="DL2428">
        <v>278738</v>
      </c>
      <c r="DO2428" t="e">
        <f>#REF!</f>
        <v>#REF!</v>
      </c>
      <c r="DP2428">
        <v>282978</v>
      </c>
    </row>
    <row r="2429" spans="115:120" x14ac:dyDescent="0.35">
      <c r="DK2429" t="e">
        <f>#REF!</f>
        <v>#REF!</v>
      </c>
      <c r="DL2429">
        <v>278739</v>
      </c>
      <c r="DO2429" t="e">
        <f>#REF!</f>
        <v>#REF!</v>
      </c>
      <c r="DP2429">
        <v>282979</v>
      </c>
    </row>
    <row r="2430" spans="115:120" x14ac:dyDescent="0.35">
      <c r="DK2430" t="e">
        <f>#REF!</f>
        <v>#REF!</v>
      </c>
      <c r="DL2430">
        <v>278740</v>
      </c>
      <c r="DO2430" t="e">
        <f>#REF!</f>
        <v>#REF!</v>
      </c>
      <c r="DP2430">
        <v>282980</v>
      </c>
    </row>
    <row r="2431" spans="115:120" x14ac:dyDescent="0.35">
      <c r="DK2431" t="e">
        <f>#REF!</f>
        <v>#REF!</v>
      </c>
      <c r="DL2431">
        <v>278741</v>
      </c>
      <c r="DO2431" t="e">
        <f>#REF!</f>
        <v>#REF!</v>
      </c>
      <c r="DP2431">
        <v>282981</v>
      </c>
    </row>
    <row r="2432" spans="115:120" x14ac:dyDescent="0.35">
      <c r="DK2432" t="e">
        <f>#REF!</f>
        <v>#REF!</v>
      </c>
      <c r="DL2432">
        <v>278742</v>
      </c>
      <c r="DO2432" t="e">
        <f>#REF!</f>
        <v>#REF!</v>
      </c>
      <c r="DP2432">
        <v>282982</v>
      </c>
    </row>
    <row r="2433" spans="115:120" x14ac:dyDescent="0.35">
      <c r="DK2433" t="e">
        <f>#REF!</f>
        <v>#REF!</v>
      </c>
      <c r="DL2433">
        <v>278743</v>
      </c>
      <c r="DO2433" t="e">
        <f>#REF!</f>
        <v>#REF!</v>
      </c>
      <c r="DP2433">
        <v>282983</v>
      </c>
    </row>
    <row r="2434" spans="115:120" x14ac:dyDescent="0.35">
      <c r="DK2434" t="e">
        <f>#REF!</f>
        <v>#REF!</v>
      </c>
      <c r="DL2434">
        <v>278744</v>
      </c>
      <c r="DO2434" t="e">
        <f>#REF!</f>
        <v>#REF!</v>
      </c>
      <c r="DP2434">
        <v>282984</v>
      </c>
    </row>
    <row r="2435" spans="115:120" x14ac:dyDescent="0.35">
      <c r="DK2435" t="e">
        <f>#REF!</f>
        <v>#REF!</v>
      </c>
      <c r="DL2435">
        <v>278745</v>
      </c>
      <c r="DO2435" t="e">
        <f>#REF!</f>
        <v>#REF!</v>
      </c>
      <c r="DP2435">
        <v>282985</v>
      </c>
    </row>
    <row r="2436" spans="115:120" x14ac:dyDescent="0.35">
      <c r="DK2436" t="e">
        <f>#REF!</f>
        <v>#REF!</v>
      </c>
      <c r="DL2436">
        <v>278746</v>
      </c>
      <c r="DO2436" t="e">
        <f>#REF!</f>
        <v>#REF!</v>
      </c>
      <c r="DP2436">
        <v>282986</v>
      </c>
    </row>
    <row r="2437" spans="115:120" x14ac:dyDescent="0.35">
      <c r="DK2437" t="e">
        <f>#REF!</f>
        <v>#REF!</v>
      </c>
      <c r="DL2437">
        <v>278747</v>
      </c>
      <c r="DO2437" t="e">
        <f>#REF!</f>
        <v>#REF!</v>
      </c>
      <c r="DP2437">
        <v>282987</v>
      </c>
    </row>
    <row r="2438" spans="115:120" x14ac:dyDescent="0.35">
      <c r="DK2438" t="e">
        <f>#REF!</f>
        <v>#REF!</v>
      </c>
      <c r="DL2438">
        <v>278748</v>
      </c>
      <c r="DO2438" t="e">
        <f>#REF!</f>
        <v>#REF!</v>
      </c>
      <c r="DP2438">
        <v>282988</v>
      </c>
    </row>
    <row r="2439" spans="115:120" x14ac:dyDescent="0.35">
      <c r="DK2439" t="e">
        <f>#REF!</f>
        <v>#REF!</v>
      </c>
      <c r="DL2439">
        <v>278749</v>
      </c>
      <c r="DO2439" t="e">
        <f>#REF!</f>
        <v>#REF!</v>
      </c>
      <c r="DP2439">
        <v>282989</v>
      </c>
    </row>
    <row r="2440" spans="115:120" x14ac:dyDescent="0.35">
      <c r="DK2440" t="e">
        <f>#REF!</f>
        <v>#REF!</v>
      </c>
      <c r="DL2440">
        <v>278750</v>
      </c>
      <c r="DO2440" t="e">
        <f>#REF!</f>
        <v>#REF!</v>
      </c>
      <c r="DP2440">
        <v>282990</v>
      </c>
    </row>
    <row r="2441" spans="115:120" x14ac:dyDescent="0.35">
      <c r="DK2441" t="e">
        <f>#REF!</f>
        <v>#REF!</v>
      </c>
      <c r="DL2441">
        <v>278751</v>
      </c>
      <c r="DO2441" t="e">
        <f>#REF!</f>
        <v>#REF!</v>
      </c>
      <c r="DP2441">
        <v>282991</v>
      </c>
    </row>
    <row r="2442" spans="115:120" x14ac:dyDescent="0.35">
      <c r="DK2442" t="e">
        <f>#REF!</f>
        <v>#REF!</v>
      </c>
      <c r="DL2442">
        <v>278752</v>
      </c>
      <c r="DO2442" t="e">
        <f>#REF!</f>
        <v>#REF!</v>
      </c>
      <c r="DP2442">
        <v>282992</v>
      </c>
    </row>
    <row r="2443" spans="115:120" x14ac:dyDescent="0.35">
      <c r="DK2443" t="e">
        <f>#REF!</f>
        <v>#REF!</v>
      </c>
      <c r="DL2443">
        <v>278753</v>
      </c>
      <c r="DO2443" t="e">
        <f>#REF!</f>
        <v>#REF!</v>
      </c>
      <c r="DP2443">
        <v>282993</v>
      </c>
    </row>
    <row r="2444" spans="115:120" x14ac:dyDescent="0.35">
      <c r="DK2444" t="e">
        <f>#REF!</f>
        <v>#REF!</v>
      </c>
      <c r="DL2444">
        <v>278754</v>
      </c>
      <c r="DO2444" t="e">
        <f>#REF!</f>
        <v>#REF!</v>
      </c>
      <c r="DP2444">
        <v>282994</v>
      </c>
    </row>
    <row r="2445" spans="115:120" x14ac:dyDescent="0.35">
      <c r="DK2445" t="e">
        <f>#REF!</f>
        <v>#REF!</v>
      </c>
      <c r="DL2445">
        <v>278755</v>
      </c>
      <c r="DO2445" t="e">
        <f>#REF!</f>
        <v>#REF!</v>
      </c>
      <c r="DP2445">
        <v>282995</v>
      </c>
    </row>
    <row r="2446" spans="115:120" x14ac:dyDescent="0.35">
      <c r="DK2446" t="e">
        <f>#REF!</f>
        <v>#REF!</v>
      </c>
      <c r="DL2446">
        <v>278756</v>
      </c>
      <c r="DO2446" t="e">
        <f>#REF!</f>
        <v>#REF!</v>
      </c>
      <c r="DP2446">
        <v>282996</v>
      </c>
    </row>
    <row r="2447" spans="115:120" x14ac:dyDescent="0.35">
      <c r="DK2447" t="e">
        <f>#REF!</f>
        <v>#REF!</v>
      </c>
      <c r="DL2447">
        <v>278757</v>
      </c>
      <c r="DO2447" t="e">
        <f>#REF!</f>
        <v>#REF!</v>
      </c>
      <c r="DP2447">
        <v>282997</v>
      </c>
    </row>
    <row r="2448" spans="115:120" x14ac:dyDescent="0.35">
      <c r="DK2448" t="e">
        <f>#REF!</f>
        <v>#REF!</v>
      </c>
      <c r="DL2448">
        <v>278758</v>
      </c>
      <c r="DO2448" t="e">
        <f>#REF!</f>
        <v>#REF!</v>
      </c>
      <c r="DP2448">
        <v>282998</v>
      </c>
    </row>
    <row r="2449" spans="115:120" x14ac:dyDescent="0.35">
      <c r="DK2449" t="e">
        <f>#REF!</f>
        <v>#REF!</v>
      </c>
      <c r="DL2449">
        <v>278759</v>
      </c>
      <c r="DO2449" t="e">
        <f>#REF!</f>
        <v>#REF!</v>
      </c>
      <c r="DP2449">
        <v>282999</v>
      </c>
    </row>
    <row r="2450" spans="115:120" x14ac:dyDescent="0.35">
      <c r="DK2450" t="e">
        <f>#REF!</f>
        <v>#REF!</v>
      </c>
      <c r="DL2450">
        <v>278760</v>
      </c>
      <c r="DO2450" t="e">
        <f>#REF!</f>
        <v>#REF!</v>
      </c>
      <c r="DP2450">
        <v>283000</v>
      </c>
    </row>
    <row r="2451" spans="115:120" x14ac:dyDescent="0.35">
      <c r="DK2451" t="e">
        <f>#REF!</f>
        <v>#REF!</v>
      </c>
      <c r="DL2451">
        <v>278761</v>
      </c>
      <c r="DO2451" t="e">
        <f>#REF!</f>
        <v>#REF!</v>
      </c>
      <c r="DP2451">
        <v>283001</v>
      </c>
    </row>
    <row r="2452" spans="115:120" x14ac:dyDescent="0.35">
      <c r="DK2452" t="e">
        <f>#REF!</f>
        <v>#REF!</v>
      </c>
      <c r="DL2452">
        <v>278762</v>
      </c>
      <c r="DO2452" t="e">
        <f>#REF!</f>
        <v>#REF!</v>
      </c>
      <c r="DP2452">
        <v>283002</v>
      </c>
    </row>
    <row r="2453" spans="115:120" x14ac:dyDescent="0.35">
      <c r="DK2453" t="e">
        <f>#REF!</f>
        <v>#REF!</v>
      </c>
      <c r="DL2453">
        <v>278763</v>
      </c>
      <c r="DO2453" t="e">
        <f>#REF!</f>
        <v>#REF!</v>
      </c>
      <c r="DP2453">
        <v>283003</v>
      </c>
    </row>
    <row r="2454" spans="115:120" x14ac:dyDescent="0.35">
      <c r="DK2454" t="e">
        <f>#REF!</f>
        <v>#REF!</v>
      </c>
      <c r="DL2454">
        <v>278764</v>
      </c>
      <c r="DO2454" t="e">
        <f>#REF!</f>
        <v>#REF!</v>
      </c>
      <c r="DP2454">
        <v>283004</v>
      </c>
    </row>
    <row r="2455" spans="115:120" x14ac:dyDescent="0.35">
      <c r="DK2455" t="e">
        <f>#REF!</f>
        <v>#REF!</v>
      </c>
      <c r="DL2455">
        <v>278765</v>
      </c>
      <c r="DO2455" t="e">
        <f>#REF!</f>
        <v>#REF!</v>
      </c>
      <c r="DP2455">
        <v>283005</v>
      </c>
    </row>
    <row r="2456" spans="115:120" x14ac:dyDescent="0.35">
      <c r="DK2456" t="e">
        <f>#REF!</f>
        <v>#REF!</v>
      </c>
      <c r="DL2456">
        <v>278766</v>
      </c>
      <c r="DO2456" t="e">
        <f>#REF!</f>
        <v>#REF!</v>
      </c>
      <c r="DP2456">
        <v>283006</v>
      </c>
    </row>
    <row r="2457" spans="115:120" x14ac:dyDescent="0.35">
      <c r="DK2457" t="e">
        <f>#REF!</f>
        <v>#REF!</v>
      </c>
      <c r="DL2457">
        <v>278767</v>
      </c>
      <c r="DO2457" t="e">
        <f>#REF!</f>
        <v>#REF!</v>
      </c>
      <c r="DP2457">
        <v>283007</v>
      </c>
    </row>
    <row r="2458" spans="115:120" x14ac:dyDescent="0.35">
      <c r="DK2458" t="e">
        <f>#REF!</f>
        <v>#REF!</v>
      </c>
      <c r="DL2458">
        <v>278768</v>
      </c>
      <c r="DO2458" t="e">
        <f>#REF!</f>
        <v>#REF!</v>
      </c>
      <c r="DP2458">
        <v>283008</v>
      </c>
    </row>
    <row r="2459" spans="115:120" x14ac:dyDescent="0.35">
      <c r="DK2459" t="e">
        <f>#REF!</f>
        <v>#REF!</v>
      </c>
      <c r="DL2459">
        <v>278769</v>
      </c>
      <c r="DO2459" t="e">
        <f>#REF!</f>
        <v>#REF!</v>
      </c>
      <c r="DP2459">
        <v>283009</v>
      </c>
    </row>
    <row r="2460" spans="115:120" x14ac:dyDescent="0.35">
      <c r="DK2460" t="e">
        <f>#REF!</f>
        <v>#REF!</v>
      </c>
      <c r="DL2460">
        <v>278770</v>
      </c>
      <c r="DO2460" t="e">
        <f>#REF!</f>
        <v>#REF!</v>
      </c>
      <c r="DP2460">
        <v>283010</v>
      </c>
    </row>
    <row r="2461" spans="115:120" x14ac:dyDescent="0.35">
      <c r="DK2461" t="e">
        <f>#REF!</f>
        <v>#REF!</v>
      </c>
      <c r="DL2461">
        <v>278771</v>
      </c>
      <c r="DO2461" t="e">
        <f>#REF!</f>
        <v>#REF!</v>
      </c>
      <c r="DP2461">
        <v>283011</v>
      </c>
    </row>
    <row r="2462" spans="115:120" x14ac:dyDescent="0.35">
      <c r="DK2462" t="e">
        <f>#REF!</f>
        <v>#REF!</v>
      </c>
      <c r="DL2462">
        <v>278772</v>
      </c>
      <c r="DO2462" t="e">
        <f>#REF!</f>
        <v>#REF!</v>
      </c>
      <c r="DP2462">
        <v>283012</v>
      </c>
    </row>
    <row r="2463" spans="115:120" x14ac:dyDescent="0.35">
      <c r="DK2463" t="e">
        <f>#REF!</f>
        <v>#REF!</v>
      </c>
      <c r="DL2463">
        <v>278773</v>
      </c>
      <c r="DO2463" t="e">
        <f>#REF!</f>
        <v>#REF!</v>
      </c>
      <c r="DP2463">
        <v>283013</v>
      </c>
    </row>
    <row r="2464" spans="115:120" x14ac:dyDescent="0.35">
      <c r="DK2464" t="e">
        <f>#REF!</f>
        <v>#REF!</v>
      </c>
      <c r="DL2464">
        <v>278774</v>
      </c>
      <c r="DO2464" t="e">
        <f>#REF!</f>
        <v>#REF!</v>
      </c>
      <c r="DP2464">
        <v>283014</v>
      </c>
    </row>
    <row r="2465" spans="115:120" x14ac:dyDescent="0.35">
      <c r="DK2465" t="e">
        <f>#REF!</f>
        <v>#REF!</v>
      </c>
      <c r="DL2465">
        <v>278775</v>
      </c>
      <c r="DO2465" t="e">
        <f>#REF!</f>
        <v>#REF!</v>
      </c>
      <c r="DP2465">
        <v>283015</v>
      </c>
    </row>
    <row r="2466" spans="115:120" x14ac:dyDescent="0.35">
      <c r="DK2466" t="e">
        <f>#REF!</f>
        <v>#REF!</v>
      </c>
      <c r="DL2466">
        <v>278776</v>
      </c>
      <c r="DO2466" t="e">
        <f>#REF!</f>
        <v>#REF!</v>
      </c>
      <c r="DP2466">
        <v>283016</v>
      </c>
    </row>
    <row r="2467" spans="115:120" x14ac:dyDescent="0.35">
      <c r="DK2467" t="e">
        <f>#REF!</f>
        <v>#REF!</v>
      </c>
      <c r="DL2467">
        <v>278777</v>
      </c>
      <c r="DO2467" t="e">
        <f>#REF!</f>
        <v>#REF!</v>
      </c>
      <c r="DP2467">
        <v>283017</v>
      </c>
    </row>
    <row r="2468" spans="115:120" x14ac:dyDescent="0.35">
      <c r="DK2468" t="e">
        <f>#REF!</f>
        <v>#REF!</v>
      </c>
      <c r="DL2468">
        <v>278778</v>
      </c>
      <c r="DO2468" t="e">
        <f>#REF!</f>
        <v>#REF!</v>
      </c>
      <c r="DP2468">
        <v>283018</v>
      </c>
    </row>
    <row r="2469" spans="115:120" x14ac:dyDescent="0.35">
      <c r="DK2469" t="e">
        <f>#REF!</f>
        <v>#REF!</v>
      </c>
      <c r="DL2469">
        <v>278779</v>
      </c>
      <c r="DO2469" t="e">
        <f>#REF!</f>
        <v>#REF!</v>
      </c>
      <c r="DP2469">
        <v>283019</v>
      </c>
    </row>
    <row r="2470" spans="115:120" x14ac:dyDescent="0.35">
      <c r="DK2470" t="e">
        <f>#REF!</f>
        <v>#REF!</v>
      </c>
      <c r="DL2470">
        <v>278780</v>
      </c>
      <c r="DO2470" t="e">
        <f>#REF!</f>
        <v>#REF!</v>
      </c>
      <c r="DP2470">
        <v>283020</v>
      </c>
    </row>
    <row r="2471" spans="115:120" x14ac:dyDescent="0.35">
      <c r="DK2471" t="e">
        <f>#REF!</f>
        <v>#REF!</v>
      </c>
      <c r="DL2471">
        <v>278781</v>
      </c>
      <c r="DO2471" t="e">
        <f>#REF!</f>
        <v>#REF!</v>
      </c>
      <c r="DP2471">
        <v>283021</v>
      </c>
    </row>
    <row r="2472" spans="115:120" x14ac:dyDescent="0.35">
      <c r="DK2472" t="e">
        <f>#REF!</f>
        <v>#REF!</v>
      </c>
      <c r="DL2472">
        <v>278782</v>
      </c>
      <c r="DO2472" t="e">
        <f>#REF!</f>
        <v>#REF!</v>
      </c>
      <c r="DP2472">
        <v>283022</v>
      </c>
    </row>
    <row r="2473" spans="115:120" x14ac:dyDescent="0.35">
      <c r="DK2473" t="e">
        <f>#REF!</f>
        <v>#REF!</v>
      </c>
      <c r="DL2473">
        <v>278783</v>
      </c>
      <c r="DO2473" t="e">
        <f>#REF!</f>
        <v>#REF!</v>
      </c>
      <c r="DP2473">
        <v>283023</v>
      </c>
    </row>
    <row r="2474" spans="115:120" x14ac:dyDescent="0.35">
      <c r="DK2474" t="e">
        <f>#REF!</f>
        <v>#REF!</v>
      </c>
      <c r="DL2474">
        <v>278784</v>
      </c>
      <c r="DO2474" t="e">
        <f>#REF!</f>
        <v>#REF!</v>
      </c>
      <c r="DP2474">
        <v>283024</v>
      </c>
    </row>
    <row r="2475" spans="115:120" x14ac:dyDescent="0.35">
      <c r="DK2475" t="e">
        <f>#REF!</f>
        <v>#REF!</v>
      </c>
      <c r="DL2475">
        <v>278785</v>
      </c>
      <c r="DO2475" t="e">
        <f>#REF!</f>
        <v>#REF!</v>
      </c>
      <c r="DP2475">
        <v>283025</v>
      </c>
    </row>
    <row r="2476" spans="115:120" x14ac:dyDescent="0.35">
      <c r="DK2476" t="e">
        <f>#REF!</f>
        <v>#REF!</v>
      </c>
      <c r="DL2476">
        <v>278786</v>
      </c>
      <c r="DO2476" t="e">
        <f>#REF!</f>
        <v>#REF!</v>
      </c>
      <c r="DP2476">
        <v>283026</v>
      </c>
    </row>
    <row r="2477" spans="115:120" x14ac:dyDescent="0.35">
      <c r="DK2477" t="e">
        <f>#REF!</f>
        <v>#REF!</v>
      </c>
      <c r="DL2477">
        <v>278787</v>
      </c>
      <c r="DO2477" t="e">
        <f>#REF!</f>
        <v>#REF!</v>
      </c>
      <c r="DP2477">
        <v>283027</v>
      </c>
    </row>
    <row r="2478" spans="115:120" x14ac:dyDescent="0.35">
      <c r="DK2478" t="e">
        <f>#REF!</f>
        <v>#REF!</v>
      </c>
      <c r="DL2478">
        <v>278788</v>
      </c>
      <c r="DO2478" t="e">
        <f>#REF!</f>
        <v>#REF!</v>
      </c>
      <c r="DP2478">
        <v>283028</v>
      </c>
    </row>
    <row r="2479" spans="115:120" x14ac:dyDescent="0.35">
      <c r="DK2479" t="e">
        <f>#REF!</f>
        <v>#REF!</v>
      </c>
      <c r="DL2479">
        <v>278789</v>
      </c>
      <c r="DO2479" t="e">
        <f>#REF!</f>
        <v>#REF!</v>
      </c>
      <c r="DP2479">
        <v>283029</v>
      </c>
    </row>
    <row r="2480" spans="115:120" x14ac:dyDescent="0.35">
      <c r="DK2480" t="e">
        <f>#REF!</f>
        <v>#REF!</v>
      </c>
      <c r="DL2480">
        <v>278790</v>
      </c>
      <c r="DO2480" t="e">
        <f>#REF!</f>
        <v>#REF!</v>
      </c>
      <c r="DP2480">
        <v>283030</v>
      </c>
    </row>
    <row r="2481" spans="115:120" x14ac:dyDescent="0.35">
      <c r="DK2481" t="e">
        <f>#REF!</f>
        <v>#REF!</v>
      </c>
      <c r="DL2481">
        <v>278791</v>
      </c>
      <c r="DO2481" t="e">
        <f>#REF!</f>
        <v>#REF!</v>
      </c>
      <c r="DP2481">
        <v>283031</v>
      </c>
    </row>
    <row r="2482" spans="115:120" x14ac:dyDescent="0.35">
      <c r="DK2482" t="e">
        <f>#REF!</f>
        <v>#REF!</v>
      </c>
      <c r="DL2482">
        <v>278792</v>
      </c>
      <c r="DO2482" t="e">
        <f>#REF!</f>
        <v>#REF!</v>
      </c>
      <c r="DP2482">
        <v>283032</v>
      </c>
    </row>
    <row r="2483" spans="115:120" x14ac:dyDescent="0.35">
      <c r="DK2483" t="e">
        <f>#REF!</f>
        <v>#REF!</v>
      </c>
      <c r="DL2483">
        <v>278793</v>
      </c>
      <c r="DO2483" t="e">
        <f>#REF!</f>
        <v>#REF!</v>
      </c>
      <c r="DP2483">
        <v>283033</v>
      </c>
    </row>
    <row r="2484" spans="115:120" x14ac:dyDescent="0.35">
      <c r="DK2484" t="e">
        <f>#REF!</f>
        <v>#REF!</v>
      </c>
      <c r="DL2484">
        <v>278794</v>
      </c>
      <c r="DO2484" t="e">
        <f>#REF!</f>
        <v>#REF!</v>
      </c>
      <c r="DP2484">
        <v>283034</v>
      </c>
    </row>
    <row r="2485" spans="115:120" x14ac:dyDescent="0.35">
      <c r="DK2485" t="e">
        <f>#REF!</f>
        <v>#REF!</v>
      </c>
      <c r="DL2485">
        <v>278795</v>
      </c>
      <c r="DO2485" t="e">
        <f>#REF!</f>
        <v>#REF!</v>
      </c>
      <c r="DP2485">
        <v>283035</v>
      </c>
    </row>
    <row r="2486" spans="115:120" x14ac:dyDescent="0.35">
      <c r="DK2486" t="e">
        <f>#REF!</f>
        <v>#REF!</v>
      </c>
      <c r="DL2486">
        <v>278796</v>
      </c>
      <c r="DO2486" t="e">
        <f>#REF!</f>
        <v>#REF!</v>
      </c>
      <c r="DP2486">
        <v>283036</v>
      </c>
    </row>
    <row r="2487" spans="115:120" x14ac:dyDescent="0.35">
      <c r="DK2487" t="e">
        <f>#REF!</f>
        <v>#REF!</v>
      </c>
      <c r="DL2487">
        <v>278797</v>
      </c>
      <c r="DO2487" t="e">
        <f>#REF!</f>
        <v>#REF!</v>
      </c>
      <c r="DP2487">
        <v>283037</v>
      </c>
    </row>
    <row r="2488" spans="115:120" x14ac:dyDescent="0.35">
      <c r="DK2488" t="e">
        <f>#REF!</f>
        <v>#REF!</v>
      </c>
      <c r="DL2488">
        <v>278798</v>
      </c>
      <c r="DO2488" t="e">
        <f>#REF!</f>
        <v>#REF!</v>
      </c>
      <c r="DP2488">
        <v>283038</v>
      </c>
    </row>
    <row r="2489" spans="115:120" x14ac:dyDescent="0.35">
      <c r="DK2489" t="e">
        <f>#REF!</f>
        <v>#REF!</v>
      </c>
      <c r="DL2489">
        <v>278799</v>
      </c>
      <c r="DO2489" t="e">
        <f>#REF!</f>
        <v>#REF!</v>
      </c>
      <c r="DP2489">
        <v>283039</v>
      </c>
    </row>
    <row r="2490" spans="115:120" x14ac:dyDescent="0.35">
      <c r="DK2490" t="e">
        <f>#REF!</f>
        <v>#REF!</v>
      </c>
      <c r="DL2490">
        <v>278800</v>
      </c>
      <c r="DO2490" t="e">
        <f>#REF!</f>
        <v>#REF!</v>
      </c>
      <c r="DP2490">
        <v>283040</v>
      </c>
    </row>
    <row r="2491" spans="115:120" x14ac:dyDescent="0.35">
      <c r="DK2491" t="e">
        <f>#REF!</f>
        <v>#REF!</v>
      </c>
      <c r="DL2491">
        <v>278801</v>
      </c>
      <c r="DO2491" t="e">
        <f>#REF!</f>
        <v>#REF!</v>
      </c>
      <c r="DP2491">
        <v>283041</v>
      </c>
    </row>
    <row r="2492" spans="115:120" x14ac:dyDescent="0.35">
      <c r="DK2492" t="e">
        <f>#REF!</f>
        <v>#REF!</v>
      </c>
      <c r="DL2492">
        <v>278802</v>
      </c>
      <c r="DO2492" t="e">
        <f>#REF!</f>
        <v>#REF!</v>
      </c>
      <c r="DP2492">
        <v>283042</v>
      </c>
    </row>
    <row r="2493" spans="115:120" x14ac:dyDescent="0.35">
      <c r="DK2493" t="e">
        <f>#REF!</f>
        <v>#REF!</v>
      </c>
      <c r="DL2493">
        <v>278803</v>
      </c>
      <c r="DO2493" t="e">
        <f>#REF!</f>
        <v>#REF!</v>
      </c>
      <c r="DP2493">
        <v>283043</v>
      </c>
    </row>
    <row r="2494" spans="115:120" x14ac:dyDescent="0.35">
      <c r="DK2494" t="e">
        <f>#REF!</f>
        <v>#REF!</v>
      </c>
      <c r="DL2494">
        <v>278804</v>
      </c>
      <c r="DO2494" t="e">
        <f>#REF!</f>
        <v>#REF!</v>
      </c>
      <c r="DP2494">
        <v>283044</v>
      </c>
    </row>
    <row r="2495" spans="115:120" x14ac:dyDescent="0.35">
      <c r="DK2495" t="e">
        <f>#REF!</f>
        <v>#REF!</v>
      </c>
      <c r="DL2495">
        <v>278805</v>
      </c>
      <c r="DO2495" t="e">
        <f>#REF!</f>
        <v>#REF!</v>
      </c>
      <c r="DP2495">
        <v>283045</v>
      </c>
    </row>
    <row r="2496" spans="115:120" x14ac:dyDescent="0.35">
      <c r="DK2496" t="e">
        <f>#REF!</f>
        <v>#REF!</v>
      </c>
      <c r="DL2496">
        <v>278806</v>
      </c>
      <c r="DO2496" t="e">
        <f>#REF!</f>
        <v>#REF!</v>
      </c>
      <c r="DP2496">
        <v>283046</v>
      </c>
    </row>
    <row r="2497" spans="115:120" x14ac:dyDescent="0.35">
      <c r="DK2497" t="e">
        <f>#REF!</f>
        <v>#REF!</v>
      </c>
      <c r="DL2497">
        <v>278807</v>
      </c>
      <c r="DO2497" t="e">
        <f>#REF!</f>
        <v>#REF!</v>
      </c>
      <c r="DP2497">
        <v>283047</v>
      </c>
    </row>
    <row r="2498" spans="115:120" x14ac:dyDescent="0.35">
      <c r="DK2498" t="e">
        <f>#REF!</f>
        <v>#REF!</v>
      </c>
      <c r="DL2498">
        <v>278808</v>
      </c>
      <c r="DO2498" t="e">
        <f>#REF!</f>
        <v>#REF!</v>
      </c>
      <c r="DP2498">
        <v>283048</v>
      </c>
    </row>
    <row r="2499" spans="115:120" x14ac:dyDescent="0.35">
      <c r="DK2499" t="e">
        <f>#REF!</f>
        <v>#REF!</v>
      </c>
      <c r="DL2499">
        <v>278809</v>
      </c>
      <c r="DO2499" t="e">
        <f>#REF!</f>
        <v>#REF!</v>
      </c>
      <c r="DP2499">
        <v>283049</v>
      </c>
    </row>
    <row r="2500" spans="115:120" x14ac:dyDescent="0.35">
      <c r="DK2500" t="e">
        <f>#REF!</f>
        <v>#REF!</v>
      </c>
      <c r="DL2500">
        <v>278810</v>
      </c>
      <c r="DO2500" t="e">
        <f>#REF!</f>
        <v>#REF!</v>
      </c>
      <c r="DP2500">
        <v>283050</v>
      </c>
    </row>
    <row r="2501" spans="115:120" x14ac:dyDescent="0.35">
      <c r="DK2501" t="e">
        <f>#REF!</f>
        <v>#REF!</v>
      </c>
      <c r="DL2501">
        <v>278811</v>
      </c>
      <c r="DO2501" t="e">
        <f>#REF!</f>
        <v>#REF!</v>
      </c>
      <c r="DP2501">
        <v>283051</v>
      </c>
    </row>
    <row r="2502" spans="115:120" x14ac:dyDescent="0.35">
      <c r="DK2502" t="e">
        <f>#REF!</f>
        <v>#REF!</v>
      </c>
      <c r="DL2502">
        <v>278812</v>
      </c>
      <c r="DO2502" t="e">
        <f>#REF!</f>
        <v>#REF!</v>
      </c>
      <c r="DP2502">
        <v>283052</v>
      </c>
    </row>
    <row r="2503" spans="115:120" x14ac:dyDescent="0.35">
      <c r="DK2503" t="e">
        <f>#REF!</f>
        <v>#REF!</v>
      </c>
      <c r="DL2503">
        <v>278813</v>
      </c>
      <c r="DO2503" t="e">
        <f>#REF!</f>
        <v>#REF!</v>
      </c>
      <c r="DP2503">
        <v>283053</v>
      </c>
    </row>
    <row r="2504" spans="115:120" x14ac:dyDescent="0.35">
      <c r="DK2504" t="e">
        <f>#REF!</f>
        <v>#REF!</v>
      </c>
      <c r="DL2504">
        <v>278814</v>
      </c>
      <c r="DO2504" t="e">
        <f>#REF!</f>
        <v>#REF!</v>
      </c>
      <c r="DP2504">
        <v>283054</v>
      </c>
    </row>
    <row r="2505" spans="115:120" x14ac:dyDescent="0.35">
      <c r="DK2505" t="e">
        <f>#REF!</f>
        <v>#REF!</v>
      </c>
      <c r="DL2505">
        <v>278815</v>
      </c>
      <c r="DO2505" t="e">
        <f>#REF!</f>
        <v>#REF!</v>
      </c>
      <c r="DP2505">
        <v>283055</v>
      </c>
    </row>
    <row r="2506" spans="115:120" x14ac:dyDescent="0.35">
      <c r="DK2506" t="e">
        <f>#REF!</f>
        <v>#REF!</v>
      </c>
      <c r="DL2506">
        <v>278816</v>
      </c>
      <c r="DO2506" t="e">
        <f>#REF!</f>
        <v>#REF!</v>
      </c>
      <c r="DP2506">
        <v>283056</v>
      </c>
    </row>
    <row r="2507" spans="115:120" x14ac:dyDescent="0.35">
      <c r="DK2507" t="e">
        <f>#REF!</f>
        <v>#REF!</v>
      </c>
      <c r="DL2507">
        <v>278817</v>
      </c>
      <c r="DO2507" t="e">
        <f>#REF!</f>
        <v>#REF!</v>
      </c>
      <c r="DP2507">
        <v>283057</v>
      </c>
    </row>
    <row r="2508" spans="115:120" x14ac:dyDescent="0.35">
      <c r="DK2508" t="e">
        <f>#REF!</f>
        <v>#REF!</v>
      </c>
      <c r="DL2508">
        <v>278818</v>
      </c>
      <c r="DO2508" t="e">
        <f>#REF!</f>
        <v>#REF!</v>
      </c>
      <c r="DP2508">
        <v>283058</v>
      </c>
    </row>
    <row r="2509" spans="115:120" x14ac:dyDescent="0.35">
      <c r="DK2509" t="e">
        <f>#REF!</f>
        <v>#REF!</v>
      </c>
      <c r="DL2509">
        <v>278819</v>
      </c>
      <c r="DO2509" t="e">
        <f>#REF!</f>
        <v>#REF!</v>
      </c>
      <c r="DP2509">
        <v>283059</v>
      </c>
    </row>
    <row r="2510" spans="115:120" x14ac:dyDescent="0.35">
      <c r="DK2510" t="e">
        <f>#REF!</f>
        <v>#REF!</v>
      </c>
      <c r="DL2510">
        <v>278820</v>
      </c>
      <c r="DO2510" t="e">
        <f>#REF!</f>
        <v>#REF!</v>
      </c>
      <c r="DP2510">
        <v>283060</v>
      </c>
    </row>
    <row r="2511" spans="115:120" x14ac:dyDescent="0.35">
      <c r="DK2511" t="e">
        <f>#REF!</f>
        <v>#REF!</v>
      </c>
      <c r="DL2511">
        <v>278821</v>
      </c>
      <c r="DO2511" t="e">
        <f>#REF!</f>
        <v>#REF!</v>
      </c>
      <c r="DP2511">
        <v>283061</v>
      </c>
    </row>
    <row r="2512" spans="115:120" x14ac:dyDescent="0.35">
      <c r="DK2512" t="e">
        <f>#REF!</f>
        <v>#REF!</v>
      </c>
      <c r="DL2512">
        <v>278822</v>
      </c>
      <c r="DO2512" t="e">
        <f>#REF!</f>
        <v>#REF!</v>
      </c>
      <c r="DP2512">
        <v>283062</v>
      </c>
    </row>
    <row r="2513" spans="115:120" x14ac:dyDescent="0.35">
      <c r="DK2513" t="e">
        <f>#REF!</f>
        <v>#REF!</v>
      </c>
      <c r="DL2513">
        <v>278823</v>
      </c>
      <c r="DO2513" t="e">
        <f>#REF!</f>
        <v>#REF!</v>
      </c>
      <c r="DP2513">
        <v>283063</v>
      </c>
    </row>
    <row r="2514" spans="115:120" x14ac:dyDescent="0.35">
      <c r="DK2514" t="e">
        <f>#REF!</f>
        <v>#REF!</v>
      </c>
      <c r="DL2514">
        <v>278824</v>
      </c>
      <c r="DO2514" t="e">
        <f>#REF!</f>
        <v>#REF!</v>
      </c>
      <c r="DP2514">
        <v>283064</v>
      </c>
    </row>
    <row r="2515" spans="115:120" x14ac:dyDescent="0.35">
      <c r="DK2515" t="e">
        <f>#REF!</f>
        <v>#REF!</v>
      </c>
      <c r="DL2515">
        <v>278825</v>
      </c>
      <c r="DO2515" t="e">
        <f>#REF!</f>
        <v>#REF!</v>
      </c>
      <c r="DP2515">
        <v>283065</v>
      </c>
    </row>
    <row r="2516" spans="115:120" x14ac:dyDescent="0.35">
      <c r="DK2516" t="e">
        <f>#REF!</f>
        <v>#REF!</v>
      </c>
      <c r="DL2516">
        <v>278826</v>
      </c>
      <c r="DO2516" t="e">
        <f>#REF!</f>
        <v>#REF!</v>
      </c>
      <c r="DP2516">
        <v>283066</v>
      </c>
    </row>
    <row r="2517" spans="115:120" x14ac:dyDescent="0.35">
      <c r="DK2517" t="e">
        <f>#REF!</f>
        <v>#REF!</v>
      </c>
      <c r="DL2517">
        <v>278827</v>
      </c>
      <c r="DO2517" t="e">
        <f>#REF!</f>
        <v>#REF!</v>
      </c>
      <c r="DP2517">
        <v>283067</v>
      </c>
    </row>
    <row r="2518" spans="115:120" x14ac:dyDescent="0.35">
      <c r="DK2518" t="e">
        <f>#REF!</f>
        <v>#REF!</v>
      </c>
      <c r="DL2518">
        <v>278828</v>
      </c>
      <c r="DO2518" t="e">
        <f>#REF!</f>
        <v>#REF!</v>
      </c>
      <c r="DP2518">
        <v>283068</v>
      </c>
    </row>
    <row r="2519" spans="115:120" x14ac:dyDescent="0.35">
      <c r="DK2519" t="e">
        <f>#REF!</f>
        <v>#REF!</v>
      </c>
      <c r="DL2519">
        <v>278829</v>
      </c>
      <c r="DO2519" t="e">
        <f>#REF!</f>
        <v>#REF!</v>
      </c>
      <c r="DP2519">
        <v>283069</v>
      </c>
    </row>
    <row r="2520" spans="115:120" x14ac:dyDescent="0.35">
      <c r="DK2520" t="e">
        <f>#REF!</f>
        <v>#REF!</v>
      </c>
      <c r="DL2520">
        <v>278830</v>
      </c>
      <c r="DO2520" t="e">
        <f>#REF!</f>
        <v>#REF!</v>
      </c>
      <c r="DP2520">
        <v>283070</v>
      </c>
    </row>
    <row r="2521" spans="115:120" x14ac:dyDescent="0.35">
      <c r="DK2521" t="e">
        <f>#REF!</f>
        <v>#REF!</v>
      </c>
      <c r="DL2521">
        <v>278831</v>
      </c>
      <c r="DO2521" t="e">
        <f>#REF!</f>
        <v>#REF!</v>
      </c>
      <c r="DP2521">
        <v>283071</v>
      </c>
    </row>
    <row r="2522" spans="115:120" x14ac:dyDescent="0.35">
      <c r="DK2522" t="e">
        <f>#REF!</f>
        <v>#REF!</v>
      </c>
      <c r="DL2522">
        <v>278832</v>
      </c>
      <c r="DO2522" t="e">
        <f>#REF!</f>
        <v>#REF!</v>
      </c>
      <c r="DP2522">
        <v>283072</v>
      </c>
    </row>
    <row r="2523" spans="115:120" x14ac:dyDescent="0.35">
      <c r="DK2523" t="e">
        <f>#REF!</f>
        <v>#REF!</v>
      </c>
      <c r="DL2523">
        <v>278833</v>
      </c>
      <c r="DO2523" t="e">
        <f>#REF!</f>
        <v>#REF!</v>
      </c>
      <c r="DP2523">
        <v>283073</v>
      </c>
    </row>
    <row r="2524" spans="115:120" x14ac:dyDescent="0.35">
      <c r="DK2524" t="e">
        <f>#REF!</f>
        <v>#REF!</v>
      </c>
      <c r="DL2524">
        <v>278834</v>
      </c>
      <c r="DO2524" t="e">
        <f>#REF!</f>
        <v>#REF!</v>
      </c>
      <c r="DP2524">
        <v>283074</v>
      </c>
    </row>
    <row r="2525" spans="115:120" x14ac:dyDescent="0.35">
      <c r="DK2525" t="e">
        <f>#REF!</f>
        <v>#REF!</v>
      </c>
      <c r="DL2525">
        <v>278835</v>
      </c>
      <c r="DO2525" t="e">
        <f>#REF!</f>
        <v>#REF!</v>
      </c>
      <c r="DP2525">
        <v>283075</v>
      </c>
    </row>
    <row r="2526" spans="115:120" x14ac:dyDescent="0.35">
      <c r="DK2526" t="e">
        <f>#REF!</f>
        <v>#REF!</v>
      </c>
      <c r="DL2526">
        <v>278836</v>
      </c>
      <c r="DO2526" t="e">
        <f>#REF!</f>
        <v>#REF!</v>
      </c>
      <c r="DP2526">
        <v>283076</v>
      </c>
    </row>
    <row r="2527" spans="115:120" x14ac:dyDescent="0.35">
      <c r="DK2527" t="e">
        <f>#REF!</f>
        <v>#REF!</v>
      </c>
      <c r="DL2527">
        <v>278837</v>
      </c>
      <c r="DO2527" t="e">
        <f>#REF!</f>
        <v>#REF!</v>
      </c>
      <c r="DP2527">
        <v>283077</v>
      </c>
    </row>
    <row r="2528" spans="115:120" x14ac:dyDescent="0.35">
      <c r="DK2528" t="e">
        <f>#REF!</f>
        <v>#REF!</v>
      </c>
      <c r="DL2528">
        <v>278838</v>
      </c>
      <c r="DO2528" t="e">
        <f>#REF!</f>
        <v>#REF!</v>
      </c>
      <c r="DP2528">
        <v>283078</v>
      </c>
    </row>
    <row r="2529" spans="115:120" x14ac:dyDescent="0.35">
      <c r="DK2529" t="e">
        <f>#REF!</f>
        <v>#REF!</v>
      </c>
      <c r="DL2529">
        <v>278839</v>
      </c>
      <c r="DO2529" t="e">
        <f>#REF!</f>
        <v>#REF!</v>
      </c>
      <c r="DP2529">
        <v>283079</v>
      </c>
    </row>
    <row r="2530" spans="115:120" x14ac:dyDescent="0.35">
      <c r="DK2530" t="e">
        <f>#REF!</f>
        <v>#REF!</v>
      </c>
      <c r="DL2530">
        <v>278840</v>
      </c>
      <c r="DO2530" t="e">
        <f>#REF!</f>
        <v>#REF!</v>
      </c>
      <c r="DP2530">
        <v>283080</v>
      </c>
    </row>
    <row r="2531" spans="115:120" x14ac:dyDescent="0.35">
      <c r="DK2531" t="e">
        <f>#REF!</f>
        <v>#REF!</v>
      </c>
      <c r="DL2531">
        <v>278841</v>
      </c>
      <c r="DO2531" t="e">
        <f>#REF!</f>
        <v>#REF!</v>
      </c>
      <c r="DP2531">
        <v>283081</v>
      </c>
    </row>
    <row r="2532" spans="115:120" x14ac:dyDescent="0.35">
      <c r="DK2532" t="e">
        <f>#REF!</f>
        <v>#REF!</v>
      </c>
      <c r="DL2532">
        <v>278842</v>
      </c>
      <c r="DO2532" t="e">
        <f>#REF!</f>
        <v>#REF!</v>
      </c>
      <c r="DP2532">
        <v>283082</v>
      </c>
    </row>
    <row r="2533" spans="115:120" x14ac:dyDescent="0.35">
      <c r="DK2533" t="e">
        <f>#REF!</f>
        <v>#REF!</v>
      </c>
      <c r="DL2533">
        <v>278843</v>
      </c>
      <c r="DO2533" t="e">
        <f>#REF!</f>
        <v>#REF!</v>
      </c>
      <c r="DP2533">
        <v>283083</v>
      </c>
    </row>
    <row r="2534" spans="115:120" x14ac:dyDescent="0.35">
      <c r="DK2534" t="e">
        <f>#REF!</f>
        <v>#REF!</v>
      </c>
      <c r="DL2534">
        <v>278844</v>
      </c>
      <c r="DO2534" t="e">
        <f>#REF!</f>
        <v>#REF!</v>
      </c>
      <c r="DP2534">
        <v>283084</v>
      </c>
    </row>
    <row r="2535" spans="115:120" x14ac:dyDescent="0.35">
      <c r="DK2535" t="e">
        <f>#REF!</f>
        <v>#REF!</v>
      </c>
      <c r="DL2535">
        <v>278845</v>
      </c>
      <c r="DO2535" t="e">
        <f>#REF!</f>
        <v>#REF!</v>
      </c>
      <c r="DP2535">
        <v>283085</v>
      </c>
    </row>
    <row r="2536" spans="115:120" x14ac:dyDescent="0.35">
      <c r="DK2536" t="e">
        <f>#REF!</f>
        <v>#REF!</v>
      </c>
      <c r="DL2536">
        <v>278846</v>
      </c>
      <c r="DO2536" t="e">
        <f>#REF!</f>
        <v>#REF!</v>
      </c>
      <c r="DP2536">
        <v>283086</v>
      </c>
    </row>
    <row r="2537" spans="115:120" x14ac:dyDescent="0.35">
      <c r="DK2537" t="e">
        <f>#REF!</f>
        <v>#REF!</v>
      </c>
      <c r="DL2537">
        <v>278847</v>
      </c>
      <c r="DO2537" t="e">
        <f>#REF!</f>
        <v>#REF!</v>
      </c>
      <c r="DP2537">
        <v>283087</v>
      </c>
    </row>
    <row r="2538" spans="115:120" x14ac:dyDescent="0.35">
      <c r="DK2538" t="e">
        <f>#REF!</f>
        <v>#REF!</v>
      </c>
      <c r="DL2538">
        <v>278848</v>
      </c>
      <c r="DO2538" t="e">
        <f>#REF!</f>
        <v>#REF!</v>
      </c>
      <c r="DP2538">
        <v>283088</v>
      </c>
    </row>
    <row r="2539" spans="115:120" x14ac:dyDescent="0.35">
      <c r="DK2539" t="e">
        <f>#REF!</f>
        <v>#REF!</v>
      </c>
      <c r="DL2539">
        <v>278849</v>
      </c>
      <c r="DO2539" t="e">
        <f>#REF!</f>
        <v>#REF!</v>
      </c>
      <c r="DP2539">
        <v>283089</v>
      </c>
    </row>
    <row r="2540" spans="115:120" x14ac:dyDescent="0.35">
      <c r="DK2540" t="e">
        <f>#REF!</f>
        <v>#REF!</v>
      </c>
      <c r="DL2540">
        <v>278850</v>
      </c>
      <c r="DO2540" t="e">
        <f>#REF!</f>
        <v>#REF!</v>
      </c>
      <c r="DP2540">
        <v>283090</v>
      </c>
    </row>
    <row r="2541" spans="115:120" x14ac:dyDescent="0.35">
      <c r="DK2541" t="e">
        <f>#REF!</f>
        <v>#REF!</v>
      </c>
      <c r="DL2541">
        <v>278851</v>
      </c>
      <c r="DO2541" t="e">
        <f>#REF!</f>
        <v>#REF!</v>
      </c>
      <c r="DP2541">
        <v>283091</v>
      </c>
    </row>
    <row r="2542" spans="115:120" x14ac:dyDescent="0.35">
      <c r="DK2542" t="e">
        <f>#REF!</f>
        <v>#REF!</v>
      </c>
      <c r="DL2542">
        <v>278852</v>
      </c>
      <c r="DO2542" t="e">
        <f>#REF!</f>
        <v>#REF!</v>
      </c>
      <c r="DP2542">
        <v>283092</v>
      </c>
    </row>
    <row r="2543" spans="115:120" x14ac:dyDescent="0.35">
      <c r="DK2543" t="e">
        <f>#REF!</f>
        <v>#REF!</v>
      </c>
      <c r="DL2543">
        <v>278853</v>
      </c>
      <c r="DO2543" t="e">
        <f>#REF!</f>
        <v>#REF!</v>
      </c>
      <c r="DP2543">
        <v>283093</v>
      </c>
    </row>
    <row r="2544" spans="115:120" x14ac:dyDescent="0.35">
      <c r="DK2544" t="e">
        <f>#REF!</f>
        <v>#REF!</v>
      </c>
      <c r="DL2544">
        <v>278854</v>
      </c>
      <c r="DO2544" t="e">
        <f>#REF!</f>
        <v>#REF!</v>
      </c>
      <c r="DP2544">
        <v>283094</v>
      </c>
    </row>
    <row r="2545" spans="115:120" x14ac:dyDescent="0.35">
      <c r="DK2545" t="e">
        <f>#REF!</f>
        <v>#REF!</v>
      </c>
      <c r="DL2545">
        <v>278855</v>
      </c>
      <c r="DO2545" t="e">
        <f>#REF!</f>
        <v>#REF!</v>
      </c>
      <c r="DP2545">
        <v>283095</v>
      </c>
    </row>
    <row r="2546" spans="115:120" x14ac:dyDescent="0.35">
      <c r="DK2546" t="e">
        <f>#REF!</f>
        <v>#REF!</v>
      </c>
      <c r="DL2546">
        <v>278856</v>
      </c>
      <c r="DO2546" t="e">
        <f>#REF!</f>
        <v>#REF!</v>
      </c>
      <c r="DP2546">
        <v>283096</v>
      </c>
    </row>
    <row r="2547" spans="115:120" x14ac:dyDescent="0.35">
      <c r="DK2547" t="e">
        <f>#REF!</f>
        <v>#REF!</v>
      </c>
      <c r="DL2547">
        <v>278857</v>
      </c>
      <c r="DO2547" t="e">
        <f>#REF!</f>
        <v>#REF!</v>
      </c>
      <c r="DP2547">
        <v>283097</v>
      </c>
    </row>
    <row r="2548" spans="115:120" x14ac:dyDescent="0.35">
      <c r="DK2548" t="e">
        <f>#REF!</f>
        <v>#REF!</v>
      </c>
      <c r="DL2548">
        <v>278858</v>
      </c>
      <c r="DO2548" t="e">
        <f>#REF!</f>
        <v>#REF!</v>
      </c>
      <c r="DP2548">
        <v>283098</v>
      </c>
    </row>
    <row r="2549" spans="115:120" x14ac:dyDescent="0.35">
      <c r="DK2549" t="e">
        <f>#REF!</f>
        <v>#REF!</v>
      </c>
      <c r="DL2549">
        <v>278859</v>
      </c>
      <c r="DO2549" t="e">
        <f>#REF!</f>
        <v>#REF!</v>
      </c>
      <c r="DP2549">
        <v>283099</v>
      </c>
    </row>
    <row r="2550" spans="115:120" x14ac:dyDescent="0.35">
      <c r="DK2550" t="e">
        <f>#REF!</f>
        <v>#REF!</v>
      </c>
      <c r="DL2550">
        <v>278860</v>
      </c>
      <c r="DO2550" t="e">
        <f>#REF!</f>
        <v>#REF!</v>
      </c>
      <c r="DP2550">
        <v>283100</v>
      </c>
    </row>
    <row r="2551" spans="115:120" x14ac:dyDescent="0.35">
      <c r="DK2551" t="e">
        <f>#REF!</f>
        <v>#REF!</v>
      </c>
      <c r="DL2551">
        <v>278861</v>
      </c>
      <c r="DO2551" t="e">
        <f>#REF!</f>
        <v>#REF!</v>
      </c>
      <c r="DP2551">
        <v>283101</v>
      </c>
    </row>
    <row r="2552" spans="115:120" x14ac:dyDescent="0.35">
      <c r="DK2552" t="e">
        <f>#REF!</f>
        <v>#REF!</v>
      </c>
      <c r="DL2552">
        <v>278862</v>
      </c>
      <c r="DO2552" t="e">
        <f>#REF!</f>
        <v>#REF!</v>
      </c>
      <c r="DP2552">
        <v>283102</v>
      </c>
    </row>
    <row r="2553" spans="115:120" x14ac:dyDescent="0.35">
      <c r="DK2553" t="e">
        <f>#REF!</f>
        <v>#REF!</v>
      </c>
      <c r="DL2553">
        <v>278863</v>
      </c>
      <c r="DO2553" t="e">
        <f>#REF!</f>
        <v>#REF!</v>
      </c>
      <c r="DP2553">
        <v>283103</v>
      </c>
    </row>
    <row r="2554" spans="115:120" x14ac:dyDescent="0.35">
      <c r="DK2554" t="e">
        <f>#REF!</f>
        <v>#REF!</v>
      </c>
      <c r="DL2554">
        <v>278864</v>
      </c>
      <c r="DO2554" t="e">
        <f>#REF!</f>
        <v>#REF!</v>
      </c>
      <c r="DP2554">
        <v>283104</v>
      </c>
    </row>
    <row r="2555" spans="115:120" x14ac:dyDescent="0.35">
      <c r="DK2555" t="e">
        <f>#REF!</f>
        <v>#REF!</v>
      </c>
      <c r="DL2555">
        <v>278865</v>
      </c>
      <c r="DO2555" t="e">
        <f>#REF!</f>
        <v>#REF!</v>
      </c>
      <c r="DP2555">
        <v>283105</v>
      </c>
    </row>
    <row r="2556" spans="115:120" x14ac:dyDescent="0.35">
      <c r="DK2556" t="e">
        <f>#REF!</f>
        <v>#REF!</v>
      </c>
      <c r="DL2556">
        <v>278866</v>
      </c>
      <c r="DO2556" t="e">
        <f>#REF!</f>
        <v>#REF!</v>
      </c>
      <c r="DP2556">
        <v>283106</v>
      </c>
    </row>
    <row r="2557" spans="115:120" x14ac:dyDescent="0.35">
      <c r="DK2557" t="e">
        <f>#REF!</f>
        <v>#REF!</v>
      </c>
      <c r="DL2557">
        <v>278867</v>
      </c>
      <c r="DO2557" t="e">
        <f>#REF!</f>
        <v>#REF!</v>
      </c>
      <c r="DP2557">
        <v>283107</v>
      </c>
    </row>
    <row r="2558" spans="115:120" x14ac:dyDescent="0.35">
      <c r="DK2558" t="e">
        <f>#REF!</f>
        <v>#REF!</v>
      </c>
      <c r="DL2558">
        <v>278868</v>
      </c>
      <c r="DO2558" t="e">
        <f>#REF!</f>
        <v>#REF!</v>
      </c>
      <c r="DP2558">
        <v>283108</v>
      </c>
    </row>
    <row r="2559" spans="115:120" x14ac:dyDescent="0.35">
      <c r="DK2559" t="e">
        <f>#REF!</f>
        <v>#REF!</v>
      </c>
      <c r="DL2559">
        <v>278869</v>
      </c>
      <c r="DO2559" t="e">
        <f>#REF!</f>
        <v>#REF!</v>
      </c>
      <c r="DP2559">
        <v>283109</v>
      </c>
    </row>
    <row r="2560" spans="115:120" x14ac:dyDescent="0.35">
      <c r="DK2560" t="e">
        <f>#REF!</f>
        <v>#REF!</v>
      </c>
      <c r="DL2560">
        <v>278870</v>
      </c>
      <c r="DO2560" t="e">
        <f>#REF!</f>
        <v>#REF!</v>
      </c>
      <c r="DP2560">
        <v>283110</v>
      </c>
    </row>
    <row r="2561" spans="115:120" x14ac:dyDescent="0.35">
      <c r="DK2561" t="e">
        <f>#REF!</f>
        <v>#REF!</v>
      </c>
      <c r="DL2561">
        <v>278871</v>
      </c>
      <c r="DO2561" t="e">
        <f>#REF!</f>
        <v>#REF!</v>
      </c>
      <c r="DP2561">
        <v>283111</v>
      </c>
    </row>
    <row r="2562" spans="115:120" x14ac:dyDescent="0.35">
      <c r="DK2562" t="e">
        <f>#REF!</f>
        <v>#REF!</v>
      </c>
      <c r="DL2562">
        <v>278872</v>
      </c>
      <c r="DO2562" t="e">
        <f>#REF!</f>
        <v>#REF!</v>
      </c>
      <c r="DP2562">
        <v>283112</v>
      </c>
    </row>
    <row r="2563" spans="115:120" x14ac:dyDescent="0.35">
      <c r="DK2563" t="e">
        <f>#REF!</f>
        <v>#REF!</v>
      </c>
      <c r="DL2563">
        <v>278873</v>
      </c>
      <c r="DO2563" t="e">
        <f>#REF!</f>
        <v>#REF!</v>
      </c>
      <c r="DP2563">
        <v>283113</v>
      </c>
    </row>
    <row r="2564" spans="115:120" x14ac:dyDescent="0.35">
      <c r="DK2564" t="e">
        <f>#REF!</f>
        <v>#REF!</v>
      </c>
      <c r="DL2564">
        <v>278874</v>
      </c>
      <c r="DO2564" t="e">
        <f>#REF!</f>
        <v>#REF!</v>
      </c>
      <c r="DP2564">
        <v>283114</v>
      </c>
    </row>
    <row r="2565" spans="115:120" x14ac:dyDescent="0.35">
      <c r="DK2565" t="e">
        <f>#REF!</f>
        <v>#REF!</v>
      </c>
      <c r="DL2565">
        <v>278875</v>
      </c>
      <c r="DO2565" t="e">
        <f>#REF!</f>
        <v>#REF!</v>
      </c>
      <c r="DP2565">
        <v>283115</v>
      </c>
    </row>
    <row r="2566" spans="115:120" x14ac:dyDescent="0.35">
      <c r="DK2566" t="e">
        <f>#REF!</f>
        <v>#REF!</v>
      </c>
      <c r="DL2566">
        <v>278876</v>
      </c>
      <c r="DO2566" t="e">
        <f>#REF!</f>
        <v>#REF!</v>
      </c>
      <c r="DP2566">
        <v>283116</v>
      </c>
    </row>
    <row r="2567" spans="115:120" x14ac:dyDescent="0.35">
      <c r="DK2567" t="e">
        <f>#REF!</f>
        <v>#REF!</v>
      </c>
      <c r="DL2567">
        <v>278877</v>
      </c>
      <c r="DO2567" t="e">
        <f>#REF!</f>
        <v>#REF!</v>
      </c>
      <c r="DP2567">
        <v>283117</v>
      </c>
    </row>
    <row r="2568" spans="115:120" x14ac:dyDescent="0.35">
      <c r="DK2568" t="e">
        <f>#REF!</f>
        <v>#REF!</v>
      </c>
      <c r="DL2568">
        <v>278878</v>
      </c>
      <c r="DO2568" t="e">
        <f>#REF!</f>
        <v>#REF!</v>
      </c>
      <c r="DP2568">
        <v>283118</v>
      </c>
    </row>
    <row r="2569" spans="115:120" x14ac:dyDescent="0.35">
      <c r="DK2569" t="e">
        <f>#REF!</f>
        <v>#REF!</v>
      </c>
      <c r="DL2569">
        <v>278879</v>
      </c>
      <c r="DO2569" t="e">
        <f>#REF!</f>
        <v>#REF!</v>
      </c>
      <c r="DP2569">
        <v>283119</v>
      </c>
    </row>
    <row r="2570" spans="115:120" x14ac:dyDescent="0.35">
      <c r="DK2570" t="e">
        <f>#REF!</f>
        <v>#REF!</v>
      </c>
      <c r="DL2570">
        <v>278880</v>
      </c>
      <c r="DO2570" t="e">
        <f>#REF!</f>
        <v>#REF!</v>
      </c>
      <c r="DP2570">
        <v>283120</v>
      </c>
    </row>
    <row r="2571" spans="115:120" x14ac:dyDescent="0.35">
      <c r="DK2571" t="e">
        <f>#REF!</f>
        <v>#REF!</v>
      </c>
      <c r="DL2571">
        <v>278881</v>
      </c>
      <c r="DO2571" t="e">
        <f>#REF!</f>
        <v>#REF!</v>
      </c>
      <c r="DP2571">
        <v>283121</v>
      </c>
    </row>
    <row r="2572" spans="115:120" x14ac:dyDescent="0.35">
      <c r="DK2572" t="e">
        <f>#REF!</f>
        <v>#REF!</v>
      </c>
      <c r="DL2572">
        <v>278882</v>
      </c>
      <c r="DO2572" t="e">
        <f>#REF!</f>
        <v>#REF!</v>
      </c>
      <c r="DP2572">
        <v>283122</v>
      </c>
    </row>
    <row r="2573" spans="115:120" x14ac:dyDescent="0.35">
      <c r="DK2573" t="e">
        <f>#REF!</f>
        <v>#REF!</v>
      </c>
      <c r="DL2573">
        <v>278883</v>
      </c>
      <c r="DO2573" t="e">
        <f>#REF!</f>
        <v>#REF!</v>
      </c>
      <c r="DP2573">
        <v>283123</v>
      </c>
    </row>
    <row r="2574" spans="115:120" x14ac:dyDescent="0.35">
      <c r="DK2574" t="e">
        <f>#REF!</f>
        <v>#REF!</v>
      </c>
      <c r="DL2574">
        <v>278884</v>
      </c>
      <c r="DO2574" t="e">
        <f>#REF!</f>
        <v>#REF!</v>
      </c>
      <c r="DP2574">
        <v>283124</v>
      </c>
    </row>
    <row r="2575" spans="115:120" x14ac:dyDescent="0.35">
      <c r="DK2575" t="e">
        <f>#REF!</f>
        <v>#REF!</v>
      </c>
      <c r="DL2575">
        <v>278885</v>
      </c>
      <c r="DO2575" t="e">
        <f>#REF!</f>
        <v>#REF!</v>
      </c>
      <c r="DP2575">
        <v>283125</v>
      </c>
    </row>
    <row r="2576" spans="115:120" x14ac:dyDescent="0.35">
      <c r="DK2576" t="e">
        <f>#REF!</f>
        <v>#REF!</v>
      </c>
      <c r="DL2576">
        <v>278886</v>
      </c>
      <c r="DO2576" t="e">
        <f>#REF!</f>
        <v>#REF!</v>
      </c>
      <c r="DP2576">
        <v>283126</v>
      </c>
    </row>
    <row r="2577" spans="115:120" x14ac:dyDescent="0.35">
      <c r="DK2577" t="e">
        <f>#REF!</f>
        <v>#REF!</v>
      </c>
      <c r="DL2577">
        <v>278887</v>
      </c>
      <c r="DO2577" t="e">
        <f>#REF!</f>
        <v>#REF!</v>
      </c>
      <c r="DP2577">
        <v>283127</v>
      </c>
    </row>
    <row r="2578" spans="115:120" x14ac:dyDescent="0.35">
      <c r="DK2578" t="e">
        <f>#REF!</f>
        <v>#REF!</v>
      </c>
      <c r="DL2578">
        <v>278888</v>
      </c>
      <c r="DO2578" t="e">
        <f>#REF!</f>
        <v>#REF!</v>
      </c>
      <c r="DP2578">
        <v>283128</v>
      </c>
    </row>
    <row r="2579" spans="115:120" x14ac:dyDescent="0.35">
      <c r="DK2579" t="e">
        <f>#REF!</f>
        <v>#REF!</v>
      </c>
      <c r="DL2579">
        <v>278889</v>
      </c>
      <c r="DO2579" t="e">
        <f>#REF!</f>
        <v>#REF!</v>
      </c>
      <c r="DP2579">
        <v>283129</v>
      </c>
    </row>
    <row r="2580" spans="115:120" x14ac:dyDescent="0.35">
      <c r="DK2580" t="e">
        <f>#REF!</f>
        <v>#REF!</v>
      </c>
      <c r="DL2580">
        <v>278890</v>
      </c>
      <c r="DO2580" t="e">
        <f>#REF!</f>
        <v>#REF!</v>
      </c>
      <c r="DP2580">
        <v>283130</v>
      </c>
    </row>
    <row r="2581" spans="115:120" x14ac:dyDescent="0.35">
      <c r="DK2581" t="e">
        <f>#REF!</f>
        <v>#REF!</v>
      </c>
      <c r="DL2581">
        <v>278891</v>
      </c>
      <c r="DO2581" t="e">
        <f>#REF!</f>
        <v>#REF!</v>
      </c>
      <c r="DP2581">
        <v>283131</v>
      </c>
    </row>
    <row r="2582" spans="115:120" x14ac:dyDescent="0.35">
      <c r="DK2582" t="e">
        <f>#REF!</f>
        <v>#REF!</v>
      </c>
      <c r="DL2582">
        <v>278892</v>
      </c>
      <c r="DO2582" t="e">
        <f>#REF!</f>
        <v>#REF!</v>
      </c>
      <c r="DP2582">
        <v>283132</v>
      </c>
    </row>
    <row r="2583" spans="115:120" x14ac:dyDescent="0.35">
      <c r="DK2583" t="e">
        <f>#REF!</f>
        <v>#REF!</v>
      </c>
      <c r="DL2583">
        <v>278893</v>
      </c>
      <c r="DO2583" t="e">
        <f>#REF!</f>
        <v>#REF!</v>
      </c>
      <c r="DP2583">
        <v>283133</v>
      </c>
    </row>
    <row r="2584" spans="115:120" x14ac:dyDescent="0.35">
      <c r="DK2584" t="e">
        <f>#REF!</f>
        <v>#REF!</v>
      </c>
      <c r="DL2584">
        <v>278894</v>
      </c>
      <c r="DO2584" t="e">
        <f>#REF!</f>
        <v>#REF!</v>
      </c>
      <c r="DP2584">
        <v>283134</v>
      </c>
    </row>
    <row r="2585" spans="115:120" x14ac:dyDescent="0.35">
      <c r="DK2585" t="e">
        <f>#REF!</f>
        <v>#REF!</v>
      </c>
      <c r="DL2585">
        <v>278895</v>
      </c>
      <c r="DO2585" t="e">
        <f>#REF!</f>
        <v>#REF!</v>
      </c>
      <c r="DP2585">
        <v>283135</v>
      </c>
    </row>
    <row r="2586" spans="115:120" x14ac:dyDescent="0.35">
      <c r="DK2586" t="e">
        <f>#REF!</f>
        <v>#REF!</v>
      </c>
      <c r="DL2586">
        <v>278896</v>
      </c>
      <c r="DO2586" t="e">
        <f>#REF!</f>
        <v>#REF!</v>
      </c>
      <c r="DP2586">
        <v>283136</v>
      </c>
    </row>
    <row r="2587" spans="115:120" x14ac:dyDescent="0.35">
      <c r="DK2587" t="e">
        <f>#REF!</f>
        <v>#REF!</v>
      </c>
      <c r="DL2587">
        <v>278897</v>
      </c>
      <c r="DO2587" t="e">
        <f>#REF!</f>
        <v>#REF!</v>
      </c>
      <c r="DP2587">
        <v>283137</v>
      </c>
    </row>
    <row r="2588" spans="115:120" x14ac:dyDescent="0.35">
      <c r="DK2588" t="e">
        <f>#REF!</f>
        <v>#REF!</v>
      </c>
      <c r="DL2588">
        <v>278898</v>
      </c>
      <c r="DO2588" t="e">
        <f>#REF!</f>
        <v>#REF!</v>
      </c>
      <c r="DP2588">
        <v>283138</v>
      </c>
    </row>
    <row r="2589" spans="115:120" x14ac:dyDescent="0.35">
      <c r="DK2589" t="e">
        <f>#REF!</f>
        <v>#REF!</v>
      </c>
      <c r="DL2589">
        <v>278899</v>
      </c>
      <c r="DO2589" t="e">
        <f>#REF!</f>
        <v>#REF!</v>
      </c>
      <c r="DP2589">
        <v>283139</v>
      </c>
    </row>
    <row r="2590" spans="115:120" x14ac:dyDescent="0.35">
      <c r="DK2590" t="e">
        <f>#REF!</f>
        <v>#REF!</v>
      </c>
      <c r="DL2590">
        <v>278900</v>
      </c>
      <c r="DO2590" t="e">
        <f>#REF!</f>
        <v>#REF!</v>
      </c>
      <c r="DP2590">
        <v>283140</v>
      </c>
    </row>
    <row r="2591" spans="115:120" x14ac:dyDescent="0.35">
      <c r="DK2591" t="e">
        <f>#REF!</f>
        <v>#REF!</v>
      </c>
      <c r="DL2591">
        <v>278901</v>
      </c>
      <c r="DO2591" t="e">
        <f>#REF!</f>
        <v>#REF!</v>
      </c>
      <c r="DP2591">
        <v>283141</v>
      </c>
    </row>
    <row r="2592" spans="115:120" x14ac:dyDescent="0.35">
      <c r="DK2592" t="e">
        <f>#REF!</f>
        <v>#REF!</v>
      </c>
      <c r="DL2592">
        <v>278902</v>
      </c>
      <c r="DO2592" t="e">
        <f>#REF!</f>
        <v>#REF!</v>
      </c>
      <c r="DP2592">
        <v>283142</v>
      </c>
    </row>
    <row r="2593" spans="115:120" x14ac:dyDescent="0.35">
      <c r="DK2593" t="e">
        <f>#REF!</f>
        <v>#REF!</v>
      </c>
      <c r="DL2593">
        <v>278903</v>
      </c>
      <c r="DO2593" t="e">
        <f>#REF!</f>
        <v>#REF!</v>
      </c>
      <c r="DP2593">
        <v>283143</v>
      </c>
    </row>
    <row r="2594" spans="115:120" x14ac:dyDescent="0.35">
      <c r="DK2594" t="e">
        <f>#REF!</f>
        <v>#REF!</v>
      </c>
      <c r="DL2594">
        <v>278904</v>
      </c>
      <c r="DO2594" t="e">
        <f>#REF!</f>
        <v>#REF!</v>
      </c>
      <c r="DP2594">
        <v>283144</v>
      </c>
    </row>
    <row r="2595" spans="115:120" x14ac:dyDescent="0.35">
      <c r="DK2595" t="e">
        <f>#REF!</f>
        <v>#REF!</v>
      </c>
      <c r="DL2595">
        <v>278905</v>
      </c>
      <c r="DO2595" t="e">
        <f>#REF!</f>
        <v>#REF!</v>
      </c>
      <c r="DP2595">
        <v>283145</v>
      </c>
    </row>
    <row r="2596" spans="115:120" x14ac:dyDescent="0.35">
      <c r="DK2596" t="e">
        <f>#REF!</f>
        <v>#REF!</v>
      </c>
      <c r="DL2596">
        <v>278906</v>
      </c>
      <c r="DO2596" t="e">
        <f>#REF!</f>
        <v>#REF!</v>
      </c>
      <c r="DP2596">
        <v>283146</v>
      </c>
    </row>
    <row r="2597" spans="115:120" x14ac:dyDescent="0.35">
      <c r="DK2597" t="e">
        <f>#REF!</f>
        <v>#REF!</v>
      </c>
      <c r="DL2597">
        <v>278907</v>
      </c>
      <c r="DO2597" t="e">
        <f>#REF!</f>
        <v>#REF!</v>
      </c>
      <c r="DP2597">
        <v>283147</v>
      </c>
    </row>
    <row r="2598" spans="115:120" x14ac:dyDescent="0.35">
      <c r="DK2598" t="e">
        <f>#REF!</f>
        <v>#REF!</v>
      </c>
      <c r="DL2598">
        <v>278908</v>
      </c>
      <c r="DO2598" t="e">
        <f>#REF!</f>
        <v>#REF!</v>
      </c>
      <c r="DP2598">
        <v>283148</v>
      </c>
    </row>
    <row r="2599" spans="115:120" x14ac:dyDescent="0.35">
      <c r="DK2599" t="e">
        <f>#REF!</f>
        <v>#REF!</v>
      </c>
      <c r="DL2599">
        <v>278909</v>
      </c>
      <c r="DO2599" t="e">
        <f>#REF!</f>
        <v>#REF!</v>
      </c>
      <c r="DP2599">
        <v>283149</v>
      </c>
    </row>
    <row r="2600" spans="115:120" x14ac:dyDescent="0.35">
      <c r="DK2600" t="e">
        <f>#REF!</f>
        <v>#REF!</v>
      </c>
      <c r="DL2600">
        <v>278910</v>
      </c>
      <c r="DO2600" t="e">
        <f>#REF!</f>
        <v>#REF!</v>
      </c>
      <c r="DP2600">
        <v>283150</v>
      </c>
    </row>
    <row r="2601" spans="115:120" x14ac:dyDescent="0.35">
      <c r="DK2601" t="e">
        <f>#REF!</f>
        <v>#REF!</v>
      </c>
      <c r="DL2601">
        <v>278911</v>
      </c>
      <c r="DO2601" t="e">
        <f>#REF!</f>
        <v>#REF!</v>
      </c>
      <c r="DP2601">
        <v>283151</v>
      </c>
    </row>
    <row r="2602" spans="115:120" x14ac:dyDescent="0.35">
      <c r="DK2602" t="e">
        <f>#REF!</f>
        <v>#REF!</v>
      </c>
      <c r="DL2602">
        <v>278912</v>
      </c>
      <c r="DO2602" t="e">
        <f>#REF!</f>
        <v>#REF!</v>
      </c>
      <c r="DP2602">
        <v>283152</v>
      </c>
    </row>
    <row r="2603" spans="115:120" x14ac:dyDescent="0.35">
      <c r="DK2603" t="e">
        <f>#REF!</f>
        <v>#REF!</v>
      </c>
      <c r="DL2603">
        <v>278913</v>
      </c>
      <c r="DO2603" t="e">
        <f>#REF!</f>
        <v>#REF!</v>
      </c>
      <c r="DP2603">
        <v>283153</v>
      </c>
    </row>
    <row r="2604" spans="115:120" x14ac:dyDescent="0.35">
      <c r="DK2604" t="e">
        <f>#REF!</f>
        <v>#REF!</v>
      </c>
      <c r="DL2604">
        <v>278914</v>
      </c>
      <c r="DO2604" t="e">
        <f>#REF!</f>
        <v>#REF!</v>
      </c>
      <c r="DP2604">
        <v>283154</v>
      </c>
    </row>
    <row r="2605" spans="115:120" x14ac:dyDescent="0.35">
      <c r="DK2605" t="e">
        <f>#REF!</f>
        <v>#REF!</v>
      </c>
      <c r="DL2605">
        <v>278915</v>
      </c>
      <c r="DO2605" t="e">
        <f>#REF!</f>
        <v>#REF!</v>
      </c>
      <c r="DP2605">
        <v>283155</v>
      </c>
    </row>
    <row r="2606" spans="115:120" x14ac:dyDescent="0.35">
      <c r="DK2606" t="e">
        <f>#REF!</f>
        <v>#REF!</v>
      </c>
      <c r="DL2606">
        <v>278916</v>
      </c>
      <c r="DO2606" t="e">
        <f>#REF!</f>
        <v>#REF!</v>
      </c>
      <c r="DP2606">
        <v>283156</v>
      </c>
    </row>
    <row r="2607" spans="115:120" x14ac:dyDescent="0.35">
      <c r="DK2607" t="e">
        <f>#REF!</f>
        <v>#REF!</v>
      </c>
      <c r="DL2607">
        <v>278917</v>
      </c>
      <c r="DO2607" t="e">
        <f>#REF!</f>
        <v>#REF!</v>
      </c>
      <c r="DP2607">
        <v>283157</v>
      </c>
    </row>
    <row r="2608" spans="115:120" x14ac:dyDescent="0.35">
      <c r="DK2608" t="e">
        <f>#REF!</f>
        <v>#REF!</v>
      </c>
      <c r="DL2608">
        <v>278918</v>
      </c>
      <c r="DO2608" t="e">
        <f>#REF!</f>
        <v>#REF!</v>
      </c>
      <c r="DP2608">
        <v>283158</v>
      </c>
    </row>
    <row r="2609" spans="115:120" x14ac:dyDescent="0.35">
      <c r="DK2609" t="e">
        <f>#REF!</f>
        <v>#REF!</v>
      </c>
      <c r="DL2609">
        <v>278919</v>
      </c>
      <c r="DO2609" t="e">
        <f>#REF!</f>
        <v>#REF!</v>
      </c>
      <c r="DP2609">
        <v>283159</v>
      </c>
    </row>
    <row r="2610" spans="115:120" x14ac:dyDescent="0.35">
      <c r="DK2610" t="e">
        <f>#REF!</f>
        <v>#REF!</v>
      </c>
      <c r="DL2610">
        <v>278920</v>
      </c>
      <c r="DO2610" t="e">
        <f>#REF!</f>
        <v>#REF!</v>
      </c>
      <c r="DP2610">
        <v>283160</v>
      </c>
    </row>
    <row r="2611" spans="115:120" x14ac:dyDescent="0.35">
      <c r="DK2611" t="e">
        <f>#REF!</f>
        <v>#REF!</v>
      </c>
      <c r="DL2611">
        <v>278921</v>
      </c>
      <c r="DO2611" t="e">
        <f>#REF!</f>
        <v>#REF!</v>
      </c>
      <c r="DP2611">
        <v>283161</v>
      </c>
    </row>
    <row r="2612" spans="115:120" x14ac:dyDescent="0.35">
      <c r="DK2612" t="e">
        <f>#REF!</f>
        <v>#REF!</v>
      </c>
      <c r="DL2612">
        <v>278922</v>
      </c>
      <c r="DO2612" t="e">
        <f>#REF!</f>
        <v>#REF!</v>
      </c>
      <c r="DP2612">
        <v>283162</v>
      </c>
    </row>
    <row r="2613" spans="115:120" x14ac:dyDescent="0.35">
      <c r="DK2613" t="e">
        <f>#REF!</f>
        <v>#REF!</v>
      </c>
      <c r="DL2613">
        <v>278923</v>
      </c>
      <c r="DO2613" t="e">
        <f>#REF!</f>
        <v>#REF!</v>
      </c>
      <c r="DP2613">
        <v>283163</v>
      </c>
    </row>
    <row r="2614" spans="115:120" x14ac:dyDescent="0.35">
      <c r="DK2614" t="e">
        <f>#REF!</f>
        <v>#REF!</v>
      </c>
      <c r="DL2614">
        <v>278924</v>
      </c>
      <c r="DO2614" t="e">
        <f>#REF!</f>
        <v>#REF!</v>
      </c>
      <c r="DP2614">
        <v>283164</v>
      </c>
    </row>
    <row r="2615" spans="115:120" x14ac:dyDescent="0.35">
      <c r="DK2615" t="e">
        <f>#REF!</f>
        <v>#REF!</v>
      </c>
      <c r="DL2615">
        <v>278925</v>
      </c>
      <c r="DO2615" t="e">
        <f>#REF!</f>
        <v>#REF!</v>
      </c>
      <c r="DP2615">
        <v>283165</v>
      </c>
    </row>
    <row r="2616" spans="115:120" x14ac:dyDescent="0.35">
      <c r="DK2616" t="e">
        <f>#REF!</f>
        <v>#REF!</v>
      </c>
      <c r="DL2616">
        <v>278926</v>
      </c>
      <c r="DO2616" t="e">
        <f>#REF!</f>
        <v>#REF!</v>
      </c>
      <c r="DP2616">
        <v>283166</v>
      </c>
    </row>
    <row r="2617" spans="115:120" x14ac:dyDescent="0.35">
      <c r="DK2617" t="e">
        <f>#REF!</f>
        <v>#REF!</v>
      </c>
      <c r="DL2617">
        <v>278927</v>
      </c>
      <c r="DO2617" t="e">
        <f>#REF!</f>
        <v>#REF!</v>
      </c>
      <c r="DP2617">
        <v>283167</v>
      </c>
    </row>
    <row r="2618" spans="115:120" x14ac:dyDescent="0.35">
      <c r="DK2618" t="e">
        <f>#REF!</f>
        <v>#REF!</v>
      </c>
      <c r="DL2618">
        <v>278928</v>
      </c>
      <c r="DO2618" t="e">
        <f>#REF!</f>
        <v>#REF!</v>
      </c>
      <c r="DP2618">
        <v>283168</v>
      </c>
    </row>
    <row r="2619" spans="115:120" x14ac:dyDescent="0.35">
      <c r="DK2619" t="e">
        <f>#REF!</f>
        <v>#REF!</v>
      </c>
      <c r="DL2619">
        <v>278929</v>
      </c>
      <c r="DO2619" t="e">
        <f>#REF!</f>
        <v>#REF!</v>
      </c>
      <c r="DP2619">
        <v>283169</v>
      </c>
    </row>
    <row r="2620" spans="115:120" x14ac:dyDescent="0.35">
      <c r="DK2620" t="e">
        <f>#REF!</f>
        <v>#REF!</v>
      </c>
      <c r="DL2620">
        <v>278930</v>
      </c>
      <c r="DO2620" t="e">
        <f>#REF!</f>
        <v>#REF!</v>
      </c>
      <c r="DP2620">
        <v>283170</v>
      </c>
    </row>
    <row r="2621" spans="115:120" x14ac:dyDescent="0.35">
      <c r="DK2621" t="e">
        <f>#REF!</f>
        <v>#REF!</v>
      </c>
      <c r="DL2621">
        <v>278931</v>
      </c>
      <c r="DO2621" t="e">
        <f>#REF!</f>
        <v>#REF!</v>
      </c>
      <c r="DP2621">
        <v>283171</v>
      </c>
    </row>
    <row r="2622" spans="115:120" x14ac:dyDescent="0.35">
      <c r="DK2622" t="e">
        <f>#REF!</f>
        <v>#REF!</v>
      </c>
      <c r="DL2622">
        <v>278932</v>
      </c>
      <c r="DO2622" t="e">
        <f>#REF!</f>
        <v>#REF!</v>
      </c>
      <c r="DP2622">
        <v>283172</v>
      </c>
    </row>
    <row r="2623" spans="115:120" x14ac:dyDescent="0.35">
      <c r="DK2623" t="e">
        <f>#REF!</f>
        <v>#REF!</v>
      </c>
      <c r="DL2623">
        <v>278933</v>
      </c>
      <c r="DO2623" t="e">
        <f>#REF!</f>
        <v>#REF!</v>
      </c>
      <c r="DP2623">
        <v>283173</v>
      </c>
    </row>
    <row r="2624" spans="115:120" x14ac:dyDescent="0.35">
      <c r="DK2624" t="e">
        <f>#REF!</f>
        <v>#REF!</v>
      </c>
      <c r="DL2624">
        <v>278934</v>
      </c>
      <c r="DO2624" t="e">
        <f>#REF!</f>
        <v>#REF!</v>
      </c>
      <c r="DP2624">
        <v>283174</v>
      </c>
    </row>
    <row r="2625" spans="115:120" x14ac:dyDescent="0.35">
      <c r="DK2625" t="e">
        <f>#REF!</f>
        <v>#REF!</v>
      </c>
      <c r="DL2625">
        <v>278935</v>
      </c>
      <c r="DO2625" t="e">
        <f>#REF!</f>
        <v>#REF!</v>
      </c>
      <c r="DP2625">
        <v>283175</v>
      </c>
    </row>
    <row r="2626" spans="115:120" x14ac:dyDescent="0.35">
      <c r="DK2626" t="e">
        <f>#REF!</f>
        <v>#REF!</v>
      </c>
      <c r="DL2626">
        <v>278936</v>
      </c>
      <c r="DO2626" t="e">
        <f>#REF!</f>
        <v>#REF!</v>
      </c>
      <c r="DP2626">
        <v>283176</v>
      </c>
    </row>
    <row r="2627" spans="115:120" x14ac:dyDescent="0.35">
      <c r="DK2627" t="e">
        <f>#REF!</f>
        <v>#REF!</v>
      </c>
      <c r="DL2627">
        <v>278937</v>
      </c>
      <c r="DO2627" t="e">
        <f>#REF!</f>
        <v>#REF!</v>
      </c>
      <c r="DP2627">
        <v>283177</v>
      </c>
    </row>
    <row r="2628" spans="115:120" x14ac:dyDescent="0.35">
      <c r="DK2628" t="e">
        <f>#REF!</f>
        <v>#REF!</v>
      </c>
      <c r="DL2628">
        <v>278938</v>
      </c>
      <c r="DO2628" t="e">
        <f>#REF!</f>
        <v>#REF!</v>
      </c>
      <c r="DP2628">
        <v>283178</v>
      </c>
    </row>
    <row r="2629" spans="115:120" x14ac:dyDescent="0.35">
      <c r="DK2629" t="e">
        <f>#REF!</f>
        <v>#REF!</v>
      </c>
      <c r="DL2629">
        <v>278939</v>
      </c>
      <c r="DO2629" t="e">
        <f>#REF!</f>
        <v>#REF!</v>
      </c>
      <c r="DP2629">
        <v>283179</v>
      </c>
    </row>
    <row r="2630" spans="115:120" x14ac:dyDescent="0.35">
      <c r="DK2630" t="e">
        <f>#REF!</f>
        <v>#REF!</v>
      </c>
      <c r="DL2630">
        <v>278940</v>
      </c>
      <c r="DO2630" t="e">
        <f>#REF!</f>
        <v>#REF!</v>
      </c>
      <c r="DP2630">
        <v>283180</v>
      </c>
    </row>
    <row r="2631" spans="115:120" x14ac:dyDescent="0.35">
      <c r="DK2631" t="e">
        <f>#REF!</f>
        <v>#REF!</v>
      </c>
      <c r="DL2631">
        <v>278941</v>
      </c>
      <c r="DO2631" t="e">
        <f>#REF!</f>
        <v>#REF!</v>
      </c>
      <c r="DP2631">
        <v>283181</v>
      </c>
    </row>
    <row r="2632" spans="115:120" x14ac:dyDescent="0.35">
      <c r="DK2632" t="e">
        <f>#REF!</f>
        <v>#REF!</v>
      </c>
      <c r="DL2632">
        <v>278942</v>
      </c>
      <c r="DO2632" t="e">
        <f>#REF!</f>
        <v>#REF!</v>
      </c>
      <c r="DP2632">
        <v>283182</v>
      </c>
    </row>
    <row r="2633" spans="115:120" x14ac:dyDescent="0.35">
      <c r="DK2633" t="e">
        <f>#REF!</f>
        <v>#REF!</v>
      </c>
      <c r="DL2633">
        <v>278943</v>
      </c>
      <c r="DO2633" t="e">
        <f>#REF!</f>
        <v>#REF!</v>
      </c>
      <c r="DP2633">
        <v>283183</v>
      </c>
    </row>
    <row r="2634" spans="115:120" x14ac:dyDescent="0.35">
      <c r="DK2634" t="e">
        <f>#REF!</f>
        <v>#REF!</v>
      </c>
      <c r="DL2634">
        <v>278944</v>
      </c>
      <c r="DO2634" t="e">
        <f>#REF!</f>
        <v>#REF!</v>
      </c>
      <c r="DP2634">
        <v>283184</v>
      </c>
    </row>
    <row r="2635" spans="115:120" x14ac:dyDescent="0.35">
      <c r="DK2635" t="e">
        <f>#REF!</f>
        <v>#REF!</v>
      </c>
      <c r="DL2635">
        <v>278945</v>
      </c>
      <c r="DO2635" t="e">
        <f>#REF!</f>
        <v>#REF!</v>
      </c>
      <c r="DP2635">
        <v>283185</v>
      </c>
    </row>
    <row r="2636" spans="115:120" x14ac:dyDescent="0.35">
      <c r="DK2636" t="e">
        <f>#REF!</f>
        <v>#REF!</v>
      </c>
      <c r="DL2636">
        <v>278946</v>
      </c>
      <c r="DO2636" t="e">
        <f>#REF!</f>
        <v>#REF!</v>
      </c>
      <c r="DP2636">
        <v>283186</v>
      </c>
    </row>
    <row r="2637" spans="115:120" x14ac:dyDescent="0.35">
      <c r="DK2637" t="e">
        <f>#REF!</f>
        <v>#REF!</v>
      </c>
      <c r="DL2637">
        <v>278947</v>
      </c>
      <c r="DO2637" t="e">
        <f>#REF!</f>
        <v>#REF!</v>
      </c>
      <c r="DP2637">
        <v>283187</v>
      </c>
    </row>
    <row r="2638" spans="115:120" x14ac:dyDescent="0.35">
      <c r="DK2638" t="e">
        <f>#REF!</f>
        <v>#REF!</v>
      </c>
      <c r="DL2638">
        <v>278948</v>
      </c>
      <c r="DO2638" t="e">
        <f>#REF!</f>
        <v>#REF!</v>
      </c>
      <c r="DP2638">
        <v>283188</v>
      </c>
    </row>
    <row r="2639" spans="115:120" x14ac:dyDescent="0.35">
      <c r="DK2639" t="e">
        <f>#REF!</f>
        <v>#REF!</v>
      </c>
      <c r="DL2639">
        <v>278949</v>
      </c>
      <c r="DO2639" t="e">
        <f>#REF!</f>
        <v>#REF!</v>
      </c>
      <c r="DP2639">
        <v>283189</v>
      </c>
    </row>
    <row r="2640" spans="115:120" x14ac:dyDescent="0.35">
      <c r="DK2640" t="e">
        <f>#REF!</f>
        <v>#REF!</v>
      </c>
      <c r="DL2640">
        <v>278950</v>
      </c>
      <c r="DO2640" t="e">
        <f>#REF!</f>
        <v>#REF!</v>
      </c>
      <c r="DP2640">
        <v>283190</v>
      </c>
    </row>
    <row r="2641" spans="115:120" x14ac:dyDescent="0.35">
      <c r="DK2641" t="e">
        <f>#REF!</f>
        <v>#REF!</v>
      </c>
      <c r="DL2641">
        <v>278951</v>
      </c>
      <c r="DO2641" t="e">
        <f>#REF!</f>
        <v>#REF!</v>
      </c>
      <c r="DP2641">
        <v>283191</v>
      </c>
    </row>
    <row r="2642" spans="115:120" x14ac:dyDescent="0.35">
      <c r="DK2642" t="e">
        <f>#REF!</f>
        <v>#REF!</v>
      </c>
      <c r="DL2642">
        <v>278952</v>
      </c>
      <c r="DO2642" t="e">
        <f>#REF!</f>
        <v>#REF!</v>
      </c>
      <c r="DP2642">
        <v>283192</v>
      </c>
    </row>
    <row r="2643" spans="115:120" x14ac:dyDescent="0.35">
      <c r="DK2643" t="e">
        <f>#REF!</f>
        <v>#REF!</v>
      </c>
      <c r="DL2643">
        <v>278953</v>
      </c>
      <c r="DO2643" t="e">
        <f>#REF!</f>
        <v>#REF!</v>
      </c>
      <c r="DP2643">
        <v>283193</v>
      </c>
    </row>
    <row r="2644" spans="115:120" x14ac:dyDescent="0.35">
      <c r="DK2644" t="e">
        <f>#REF!</f>
        <v>#REF!</v>
      </c>
      <c r="DL2644">
        <v>278954</v>
      </c>
      <c r="DO2644" t="e">
        <f>#REF!</f>
        <v>#REF!</v>
      </c>
      <c r="DP2644">
        <v>283194</v>
      </c>
    </row>
    <row r="2645" spans="115:120" x14ac:dyDescent="0.35">
      <c r="DK2645" t="e">
        <f>#REF!</f>
        <v>#REF!</v>
      </c>
      <c r="DL2645">
        <v>278955</v>
      </c>
      <c r="DO2645" t="e">
        <f>#REF!</f>
        <v>#REF!</v>
      </c>
      <c r="DP2645">
        <v>283195</v>
      </c>
    </row>
    <row r="2646" spans="115:120" x14ac:dyDescent="0.35">
      <c r="DK2646" t="e">
        <f>#REF!</f>
        <v>#REF!</v>
      </c>
      <c r="DL2646">
        <v>278956</v>
      </c>
      <c r="DO2646" t="e">
        <f>#REF!</f>
        <v>#REF!</v>
      </c>
      <c r="DP2646">
        <v>283196</v>
      </c>
    </row>
    <row r="2647" spans="115:120" x14ac:dyDescent="0.35">
      <c r="DK2647" t="e">
        <f>#REF!</f>
        <v>#REF!</v>
      </c>
      <c r="DL2647">
        <v>278957</v>
      </c>
      <c r="DO2647" t="e">
        <f>#REF!</f>
        <v>#REF!</v>
      </c>
      <c r="DP2647">
        <v>283197</v>
      </c>
    </row>
    <row r="2648" spans="115:120" x14ac:dyDescent="0.35">
      <c r="DK2648" t="e">
        <f>#REF!</f>
        <v>#REF!</v>
      </c>
      <c r="DL2648">
        <v>278958</v>
      </c>
      <c r="DO2648" t="e">
        <f>#REF!</f>
        <v>#REF!</v>
      </c>
      <c r="DP2648">
        <v>283198</v>
      </c>
    </row>
    <row r="2649" spans="115:120" x14ac:dyDescent="0.35">
      <c r="DK2649" t="e">
        <f>#REF!</f>
        <v>#REF!</v>
      </c>
      <c r="DL2649">
        <v>278959</v>
      </c>
      <c r="DO2649" t="e">
        <f>#REF!</f>
        <v>#REF!</v>
      </c>
      <c r="DP2649">
        <v>283199</v>
      </c>
    </row>
    <row r="2650" spans="115:120" x14ac:dyDescent="0.35">
      <c r="DK2650" t="e">
        <f>#REF!</f>
        <v>#REF!</v>
      </c>
      <c r="DL2650">
        <v>278960</v>
      </c>
      <c r="DO2650" t="e">
        <f>#REF!</f>
        <v>#REF!</v>
      </c>
      <c r="DP2650">
        <v>283200</v>
      </c>
    </row>
    <row r="2651" spans="115:120" x14ac:dyDescent="0.35">
      <c r="DK2651" t="e">
        <f>#REF!</f>
        <v>#REF!</v>
      </c>
      <c r="DL2651">
        <v>278961</v>
      </c>
      <c r="DO2651" t="e">
        <f>#REF!</f>
        <v>#REF!</v>
      </c>
      <c r="DP2651">
        <v>283201</v>
      </c>
    </row>
    <row r="2652" spans="115:120" x14ac:dyDescent="0.35">
      <c r="DK2652" t="e">
        <f>#REF!</f>
        <v>#REF!</v>
      </c>
      <c r="DL2652">
        <v>278962</v>
      </c>
      <c r="DO2652" t="e">
        <f>#REF!</f>
        <v>#REF!</v>
      </c>
      <c r="DP2652">
        <v>283202</v>
      </c>
    </row>
    <row r="2653" spans="115:120" x14ac:dyDescent="0.35">
      <c r="DK2653" t="e">
        <f>#REF!</f>
        <v>#REF!</v>
      </c>
      <c r="DL2653">
        <v>278963</v>
      </c>
      <c r="DO2653" t="e">
        <f>#REF!</f>
        <v>#REF!</v>
      </c>
      <c r="DP2653">
        <v>283203</v>
      </c>
    </row>
    <row r="2654" spans="115:120" x14ac:dyDescent="0.35">
      <c r="DK2654" t="e">
        <f>#REF!</f>
        <v>#REF!</v>
      </c>
      <c r="DL2654">
        <v>278964</v>
      </c>
      <c r="DO2654" t="e">
        <f>#REF!</f>
        <v>#REF!</v>
      </c>
      <c r="DP2654">
        <v>283204</v>
      </c>
    </row>
    <row r="2655" spans="115:120" x14ac:dyDescent="0.35">
      <c r="DK2655" t="e">
        <f>#REF!</f>
        <v>#REF!</v>
      </c>
      <c r="DL2655">
        <v>278965</v>
      </c>
      <c r="DO2655" t="e">
        <f>#REF!</f>
        <v>#REF!</v>
      </c>
      <c r="DP2655">
        <v>283205</v>
      </c>
    </row>
    <row r="2656" spans="115:120" x14ac:dyDescent="0.35">
      <c r="DK2656" t="e">
        <f>#REF!</f>
        <v>#REF!</v>
      </c>
      <c r="DL2656">
        <v>278966</v>
      </c>
      <c r="DO2656" t="e">
        <f>#REF!</f>
        <v>#REF!</v>
      </c>
      <c r="DP2656">
        <v>283206</v>
      </c>
    </row>
    <row r="2657" spans="115:120" x14ac:dyDescent="0.35">
      <c r="DK2657" t="e">
        <f>#REF!</f>
        <v>#REF!</v>
      </c>
      <c r="DL2657">
        <v>278967</v>
      </c>
      <c r="DO2657" t="e">
        <f>#REF!</f>
        <v>#REF!</v>
      </c>
      <c r="DP2657">
        <v>283207</v>
      </c>
    </row>
    <row r="2658" spans="115:120" x14ac:dyDescent="0.35">
      <c r="DK2658" t="e">
        <f>#REF!</f>
        <v>#REF!</v>
      </c>
      <c r="DL2658">
        <v>278968</v>
      </c>
      <c r="DO2658" t="e">
        <f>#REF!</f>
        <v>#REF!</v>
      </c>
      <c r="DP2658">
        <v>283208</v>
      </c>
    </row>
    <row r="2659" spans="115:120" x14ac:dyDescent="0.35">
      <c r="DK2659" t="e">
        <f>#REF!</f>
        <v>#REF!</v>
      </c>
      <c r="DL2659">
        <v>278969</v>
      </c>
      <c r="DO2659" t="e">
        <f>#REF!</f>
        <v>#REF!</v>
      </c>
      <c r="DP2659">
        <v>283209</v>
      </c>
    </row>
    <row r="2660" spans="115:120" x14ac:dyDescent="0.35">
      <c r="DK2660" t="e">
        <f>#REF!</f>
        <v>#REF!</v>
      </c>
      <c r="DL2660">
        <v>278970</v>
      </c>
      <c r="DO2660" t="e">
        <f>#REF!</f>
        <v>#REF!</v>
      </c>
      <c r="DP2660">
        <v>283210</v>
      </c>
    </row>
    <row r="2661" spans="115:120" x14ac:dyDescent="0.35">
      <c r="DK2661" t="e">
        <f>#REF!</f>
        <v>#REF!</v>
      </c>
      <c r="DL2661">
        <v>278971</v>
      </c>
      <c r="DO2661" t="e">
        <f>#REF!</f>
        <v>#REF!</v>
      </c>
      <c r="DP2661">
        <v>283211</v>
      </c>
    </row>
    <row r="2662" spans="115:120" x14ac:dyDescent="0.35">
      <c r="DK2662" t="e">
        <f>#REF!</f>
        <v>#REF!</v>
      </c>
      <c r="DL2662">
        <v>278972</v>
      </c>
      <c r="DO2662" t="e">
        <f>#REF!</f>
        <v>#REF!</v>
      </c>
      <c r="DP2662">
        <v>283212</v>
      </c>
    </row>
    <row r="2663" spans="115:120" x14ac:dyDescent="0.35">
      <c r="DK2663" t="e">
        <f>#REF!</f>
        <v>#REF!</v>
      </c>
      <c r="DL2663">
        <v>278973</v>
      </c>
      <c r="DO2663" t="e">
        <f>#REF!</f>
        <v>#REF!</v>
      </c>
      <c r="DP2663">
        <v>283213</v>
      </c>
    </row>
    <row r="2664" spans="115:120" x14ac:dyDescent="0.35">
      <c r="DK2664" t="e">
        <f>#REF!</f>
        <v>#REF!</v>
      </c>
      <c r="DL2664">
        <v>278974</v>
      </c>
      <c r="DO2664" t="e">
        <f>#REF!</f>
        <v>#REF!</v>
      </c>
      <c r="DP2664">
        <v>283214</v>
      </c>
    </row>
    <row r="2665" spans="115:120" x14ac:dyDescent="0.35">
      <c r="DK2665" t="e">
        <f>#REF!</f>
        <v>#REF!</v>
      </c>
      <c r="DL2665">
        <v>278975</v>
      </c>
      <c r="DO2665" t="e">
        <f>#REF!</f>
        <v>#REF!</v>
      </c>
      <c r="DP2665">
        <v>283215</v>
      </c>
    </row>
    <row r="2666" spans="115:120" x14ac:dyDescent="0.35">
      <c r="DK2666" t="e">
        <f>#REF!</f>
        <v>#REF!</v>
      </c>
      <c r="DL2666">
        <v>278976</v>
      </c>
      <c r="DO2666" t="e">
        <f>#REF!</f>
        <v>#REF!</v>
      </c>
      <c r="DP2666">
        <v>283216</v>
      </c>
    </row>
    <row r="2667" spans="115:120" x14ac:dyDescent="0.35">
      <c r="DK2667" t="e">
        <f>#REF!</f>
        <v>#REF!</v>
      </c>
      <c r="DL2667">
        <v>278977</v>
      </c>
      <c r="DO2667" t="e">
        <f>#REF!</f>
        <v>#REF!</v>
      </c>
      <c r="DP2667">
        <v>283217</v>
      </c>
    </row>
    <row r="2668" spans="115:120" x14ac:dyDescent="0.35">
      <c r="DK2668" t="e">
        <f>#REF!</f>
        <v>#REF!</v>
      </c>
      <c r="DL2668">
        <v>278978</v>
      </c>
      <c r="DO2668" t="e">
        <f>#REF!</f>
        <v>#REF!</v>
      </c>
      <c r="DP2668">
        <v>283218</v>
      </c>
    </row>
    <row r="2669" spans="115:120" x14ac:dyDescent="0.35">
      <c r="DK2669" t="e">
        <f>#REF!</f>
        <v>#REF!</v>
      </c>
      <c r="DL2669">
        <v>278979</v>
      </c>
      <c r="DO2669" t="e">
        <f>#REF!</f>
        <v>#REF!</v>
      </c>
      <c r="DP2669">
        <v>283219</v>
      </c>
    </row>
    <row r="2670" spans="115:120" x14ac:dyDescent="0.35">
      <c r="DK2670" t="e">
        <f>#REF!</f>
        <v>#REF!</v>
      </c>
      <c r="DL2670">
        <v>278980</v>
      </c>
      <c r="DO2670" t="e">
        <f>#REF!</f>
        <v>#REF!</v>
      </c>
      <c r="DP2670">
        <v>283220</v>
      </c>
    </row>
    <row r="2671" spans="115:120" x14ac:dyDescent="0.35">
      <c r="DK2671" t="e">
        <f>#REF!</f>
        <v>#REF!</v>
      </c>
      <c r="DL2671">
        <v>278981</v>
      </c>
      <c r="DO2671" t="e">
        <f>#REF!</f>
        <v>#REF!</v>
      </c>
      <c r="DP2671">
        <v>283221</v>
      </c>
    </row>
    <row r="2672" spans="115:120" x14ac:dyDescent="0.35">
      <c r="DK2672" t="e">
        <f>#REF!</f>
        <v>#REF!</v>
      </c>
      <c r="DL2672">
        <v>278982</v>
      </c>
      <c r="DO2672" t="e">
        <f>#REF!</f>
        <v>#REF!</v>
      </c>
      <c r="DP2672">
        <v>283222</v>
      </c>
    </row>
    <row r="2673" spans="115:120" x14ac:dyDescent="0.35">
      <c r="DK2673" t="e">
        <f>#REF!</f>
        <v>#REF!</v>
      </c>
      <c r="DL2673">
        <v>278983</v>
      </c>
      <c r="DO2673" t="e">
        <f>#REF!</f>
        <v>#REF!</v>
      </c>
      <c r="DP2673">
        <v>283223</v>
      </c>
    </row>
    <row r="2674" spans="115:120" x14ac:dyDescent="0.35">
      <c r="DK2674" t="e">
        <f>#REF!</f>
        <v>#REF!</v>
      </c>
      <c r="DL2674">
        <v>278984</v>
      </c>
      <c r="DO2674" t="e">
        <f>#REF!</f>
        <v>#REF!</v>
      </c>
      <c r="DP2674">
        <v>283224</v>
      </c>
    </row>
    <row r="2675" spans="115:120" x14ac:dyDescent="0.35">
      <c r="DK2675" t="e">
        <f>#REF!</f>
        <v>#REF!</v>
      </c>
      <c r="DL2675">
        <v>278985</v>
      </c>
      <c r="DO2675" t="e">
        <f>#REF!</f>
        <v>#REF!</v>
      </c>
      <c r="DP2675">
        <v>283225</v>
      </c>
    </row>
    <row r="2676" spans="115:120" x14ac:dyDescent="0.35">
      <c r="DK2676" t="e">
        <f>#REF!</f>
        <v>#REF!</v>
      </c>
      <c r="DL2676">
        <v>278986</v>
      </c>
      <c r="DO2676" t="e">
        <f>#REF!</f>
        <v>#REF!</v>
      </c>
      <c r="DP2676">
        <v>283226</v>
      </c>
    </row>
    <row r="2677" spans="115:120" x14ac:dyDescent="0.35">
      <c r="DK2677" t="e">
        <f>#REF!</f>
        <v>#REF!</v>
      </c>
      <c r="DL2677">
        <v>278987</v>
      </c>
      <c r="DO2677" t="e">
        <f>#REF!</f>
        <v>#REF!</v>
      </c>
      <c r="DP2677">
        <v>283227</v>
      </c>
    </row>
    <row r="2678" spans="115:120" x14ac:dyDescent="0.35">
      <c r="DK2678" t="e">
        <f>#REF!</f>
        <v>#REF!</v>
      </c>
      <c r="DL2678">
        <v>278988</v>
      </c>
      <c r="DO2678" t="e">
        <f>#REF!</f>
        <v>#REF!</v>
      </c>
      <c r="DP2678">
        <v>283228</v>
      </c>
    </row>
    <row r="2679" spans="115:120" x14ac:dyDescent="0.35">
      <c r="DK2679" t="e">
        <f>#REF!</f>
        <v>#REF!</v>
      </c>
      <c r="DL2679">
        <v>278989</v>
      </c>
      <c r="DO2679" t="e">
        <f>#REF!</f>
        <v>#REF!</v>
      </c>
      <c r="DP2679">
        <v>283229</v>
      </c>
    </row>
    <row r="2680" spans="115:120" x14ac:dyDescent="0.35">
      <c r="DK2680" t="e">
        <f>#REF!</f>
        <v>#REF!</v>
      </c>
      <c r="DL2680">
        <v>278990</v>
      </c>
      <c r="DO2680" t="e">
        <f>#REF!</f>
        <v>#REF!</v>
      </c>
      <c r="DP2680">
        <v>283230</v>
      </c>
    </row>
    <row r="2681" spans="115:120" x14ac:dyDescent="0.35">
      <c r="DK2681" t="e">
        <f>#REF!</f>
        <v>#REF!</v>
      </c>
      <c r="DL2681">
        <v>278991</v>
      </c>
      <c r="DO2681" t="e">
        <f>#REF!</f>
        <v>#REF!</v>
      </c>
      <c r="DP2681">
        <v>283231</v>
      </c>
    </row>
    <row r="2682" spans="115:120" x14ac:dyDescent="0.35">
      <c r="DK2682" t="e">
        <f>#REF!</f>
        <v>#REF!</v>
      </c>
      <c r="DL2682">
        <v>278992</v>
      </c>
      <c r="DO2682" t="e">
        <f>#REF!</f>
        <v>#REF!</v>
      </c>
      <c r="DP2682">
        <v>283232</v>
      </c>
    </row>
    <row r="2683" spans="115:120" x14ac:dyDescent="0.35">
      <c r="DK2683" t="e">
        <f>#REF!</f>
        <v>#REF!</v>
      </c>
      <c r="DL2683">
        <v>278993</v>
      </c>
      <c r="DO2683" t="e">
        <f>#REF!</f>
        <v>#REF!</v>
      </c>
      <c r="DP2683">
        <v>283233</v>
      </c>
    </row>
    <row r="2684" spans="115:120" x14ac:dyDescent="0.35">
      <c r="DK2684" t="e">
        <f>#REF!</f>
        <v>#REF!</v>
      </c>
      <c r="DL2684">
        <v>278994</v>
      </c>
      <c r="DO2684" t="e">
        <f>#REF!</f>
        <v>#REF!</v>
      </c>
      <c r="DP2684">
        <v>283234</v>
      </c>
    </row>
    <row r="2685" spans="115:120" x14ac:dyDescent="0.35">
      <c r="DK2685" t="e">
        <f>#REF!</f>
        <v>#REF!</v>
      </c>
      <c r="DL2685">
        <v>278995</v>
      </c>
      <c r="DO2685" t="e">
        <f>#REF!</f>
        <v>#REF!</v>
      </c>
      <c r="DP2685">
        <v>283235</v>
      </c>
    </row>
    <row r="2686" spans="115:120" x14ac:dyDescent="0.35">
      <c r="DK2686" t="e">
        <f>#REF!</f>
        <v>#REF!</v>
      </c>
      <c r="DL2686">
        <v>278996</v>
      </c>
      <c r="DO2686" t="e">
        <f>#REF!</f>
        <v>#REF!</v>
      </c>
      <c r="DP2686">
        <v>283236</v>
      </c>
    </row>
    <row r="2687" spans="115:120" x14ac:dyDescent="0.35">
      <c r="DK2687" t="e">
        <f>#REF!</f>
        <v>#REF!</v>
      </c>
      <c r="DL2687">
        <v>278997</v>
      </c>
      <c r="DO2687" t="e">
        <f>#REF!</f>
        <v>#REF!</v>
      </c>
      <c r="DP2687">
        <v>283237</v>
      </c>
    </row>
    <row r="2688" spans="115:120" x14ac:dyDescent="0.35">
      <c r="DK2688" t="e">
        <f>#REF!</f>
        <v>#REF!</v>
      </c>
      <c r="DL2688">
        <v>278998</v>
      </c>
      <c r="DO2688" t="e">
        <f>#REF!</f>
        <v>#REF!</v>
      </c>
      <c r="DP2688">
        <v>283238</v>
      </c>
    </row>
    <row r="2689" spans="115:120" x14ac:dyDescent="0.35">
      <c r="DK2689" t="e">
        <f>#REF!</f>
        <v>#REF!</v>
      </c>
      <c r="DL2689">
        <v>278999</v>
      </c>
      <c r="DO2689" t="e">
        <f>#REF!</f>
        <v>#REF!</v>
      </c>
      <c r="DP2689">
        <v>283239</v>
      </c>
    </row>
    <row r="2690" spans="115:120" x14ac:dyDescent="0.35">
      <c r="DK2690" t="e">
        <f>#REF!</f>
        <v>#REF!</v>
      </c>
      <c r="DL2690">
        <v>279000</v>
      </c>
      <c r="DO2690" t="e">
        <f>#REF!</f>
        <v>#REF!</v>
      </c>
      <c r="DP2690">
        <v>283240</v>
      </c>
    </row>
    <row r="2691" spans="115:120" x14ac:dyDescent="0.35">
      <c r="DK2691" t="e">
        <f>#REF!</f>
        <v>#REF!</v>
      </c>
      <c r="DL2691">
        <v>279001</v>
      </c>
      <c r="DO2691" t="e">
        <f>#REF!</f>
        <v>#REF!</v>
      </c>
      <c r="DP2691">
        <v>283241</v>
      </c>
    </row>
    <row r="2692" spans="115:120" x14ac:dyDescent="0.35">
      <c r="DK2692" t="e">
        <f>#REF!</f>
        <v>#REF!</v>
      </c>
      <c r="DL2692">
        <v>279002</v>
      </c>
      <c r="DO2692" t="e">
        <f>#REF!</f>
        <v>#REF!</v>
      </c>
      <c r="DP2692">
        <v>283242</v>
      </c>
    </row>
    <row r="2693" spans="115:120" x14ac:dyDescent="0.35">
      <c r="DK2693" t="e">
        <f>#REF!</f>
        <v>#REF!</v>
      </c>
      <c r="DL2693">
        <v>279003</v>
      </c>
      <c r="DO2693" t="e">
        <f>#REF!</f>
        <v>#REF!</v>
      </c>
      <c r="DP2693">
        <v>283243</v>
      </c>
    </row>
    <row r="2694" spans="115:120" x14ac:dyDescent="0.35">
      <c r="DK2694" t="e">
        <f>#REF!</f>
        <v>#REF!</v>
      </c>
      <c r="DL2694">
        <v>279004</v>
      </c>
      <c r="DO2694" t="e">
        <f>#REF!</f>
        <v>#REF!</v>
      </c>
      <c r="DP2694">
        <v>283244</v>
      </c>
    </row>
    <row r="2695" spans="115:120" x14ac:dyDescent="0.35">
      <c r="DK2695" t="e">
        <f>#REF!</f>
        <v>#REF!</v>
      </c>
      <c r="DL2695">
        <v>279005</v>
      </c>
      <c r="DO2695" t="e">
        <f>#REF!</f>
        <v>#REF!</v>
      </c>
      <c r="DP2695">
        <v>283245</v>
      </c>
    </row>
    <row r="2696" spans="115:120" x14ac:dyDescent="0.35">
      <c r="DK2696" t="e">
        <f>#REF!</f>
        <v>#REF!</v>
      </c>
      <c r="DL2696">
        <v>279006</v>
      </c>
      <c r="DO2696" t="e">
        <f>#REF!</f>
        <v>#REF!</v>
      </c>
      <c r="DP2696">
        <v>283246</v>
      </c>
    </row>
    <row r="2697" spans="115:120" x14ac:dyDescent="0.35">
      <c r="DK2697" t="e">
        <f>#REF!</f>
        <v>#REF!</v>
      </c>
      <c r="DL2697">
        <v>279007</v>
      </c>
      <c r="DO2697" t="e">
        <f>#REF!</f>
        <v>#REF!</v>
      </c>
      <c r="DP2697">
        <v>283247</v>
      </c>
    </row>
    <row r="2698" spans="115:120" x14ac:dyDescent="0.35">
      <c r="DK2698" t="e">
        <f>#REF!</f>
        <v>#REF!</v>
      </c>
      <c r="DL2698">
        <v>279008</v>
      </c>
      <c r="DO2698" t="e">
        <f>#REF!</f>
        <v>#REF!</v>
      </c>
      <c r="DP2698">
        <v>283248</v>
      </c>
    </row>
    <row r="2699" spans="115:120" x14ac:dyDescent="0.35">
      <c r="DK2699" t="e">
        <f>#REF!</f>
        <v>#REF!</v>
      </c>
      <c r="DL2699">
        <v>279009</v>
      </c>
      <c r="DO2699" t="e">
        <f>#REF!</f>
        <v>#REF!</v>
      </c>
      <c r="DP2699">
        <v>283249</v>
      </c>
    </row>
    <row r="2700" spans="115:120" x14ac:dyDescent="0.35">
      <c r="DK2700" t="e">
        <f>#REF!</f>
        <v>#REF!</v>
      </c>
      <c r="DL2700">
        <v>279010</v>
      </c>
      <c r="DO2700" t="e">
        <f>#REF!</f>
        <v>#REF!</v>
      </c>
      <c r="DP2700">
        <v>283250</v>
      </c>
    </row>
    <row r="2701" spans="115:120" x14ac:dyDescent="0.35">
      <c r="DK2701" t="e">
        <f>#REF!</f>
        <v>#REF!</v>
      </c>
      <c r="DL2701">
        <v>279011</v>
      </c>
      <c r="DO2701" t="e">
        <f>#REF!</f>
        <v>#REF!</v>
      </c>
      <c r="DP2701">
        <v>283251</v>
      </c>
    </row>
    <row r="2702" spans="115:120" x14ac:dyDescent="0.35">
      <c r="DK2702" t="e">
        <f>#REF!</f>
        <v>#REF!</v>
      </c>
      <c r="DL2702">
        <v>279012</v>
      </c>
      <c r="DO2702" t="e">
        <f>#REF!</f>
        <v>#REF!</v>
      </c>
      <c r="DP2702">
        <v>283252</v>
      </c>
    </row>
    <row r="2703" spans="115:120" x14ac:dyDescent="0.35">
      <c r="DK2703" t="e">
        <f>#REF!</f>
        <v>#REF!</v>
      </c>
      <c r="DL2703">
        <v>279013</v>
      </c>
      <c r="DO2703" t="e">
        <f>#REF!</f>
        <v>#REF!</v>
      </c>
      <c r="DP2703">
        <v>283253</v>
      </c>
    </row>
    <row r="2704" spans="115:120" x14ac:dyDescent="0.35">
      <c r="DK2704" t="e">
        <f>#REF!</f>
        <v>#REF!</v>
      </c>
      <c r="DL2704">
        <v>279014</v>
      </c>
      <c r="DO2704" t="e">
        <f>#REF!</f>
        <v>#REF!</v>
      </c>
      <c r="DP2704">
        <v>283254</v>
      </c>
    </row>
    <row r="2705" spans="115:120" x14ac:dyDescent="0.35">
      <c r="DK2705" t="e">
        <f>#REF!</f>
        <v>#REF!</v>
      </c>
      <c r="DL2705">
        <v>279015</v>
      </c>
      <c r="DO2705" t="e">
        <f>#REF!</f>
        <v>#REF!</v>
      </c>
      <c r="DP2705">
        <v>283255</v>
      </c>
    </row>
    <row r="2706" spans="115:120" x14ac:dyDescent="0.35">
      <c r="DK2706" t="e">
        <f>#REF!</f>
        <v>#REF!</v>
      </c>
      <c r="DL2706">
        <v>279016</v>
      </c>
      <c r="DO2706" t="e">
        <f>#REF!</f>
        <v>#REF!</v>
      </c>
      <c r="DP2706">
        <v>283256</v>
      </c>
    </row>
    <row r="2707" spans="115:120" x14ac:dyDescent="0.35">
      <c r="DK2707" t="e">
        <f>#REF!</f>
        <v>#REF!</v>
      </c>
      <c r="DL2707">
        <v>279017</v>
      </c>
      <c r="DO2707" t="e">
        <f>#REF!</f>
        <v>#REF!</v>
      </c>
      <c r="DP2707">
        <v>283257</v>
      </c>
    </row>
    <row r="2708" spans="115:120" x14ac:dyDescent="0.35">
      <c r="DK2708" t="e">
        <f>#REF!</f>
        <v>#REF!</v>
      </c>
      <c r="DL2708">
        <v>279018</v>
      </c>
      <c r="DO2708" t="e">
        <f>#REF!</f>
        <v>#REF!</v>
      </c>
      <c r="DP2708">
        <v>283258</v>
      </c>
    </row>
    <row r="2709" spans="115:120" x14ac:dyDescent="0.35">
      <c r="DK2709" t="e">
        <f>#REF!</f>
        <v>#REF!</v>
      </c>
      <c r="DL2709">
        <v>279019</v>
      </c>
      <c r="DO2709" t="e">
        <f>#REF!</f>
        <v>#REF!</v>
      </c>
      <c r="DP2709">
        <v>283259</v>
      </c>
    </row>
    <row r="2710" spans="115:120" x14ac:dyDescent="0.35">
      <c r="DK2710" t="e">
        <f>#REF!</f>
        <v>#REF!</v>
      </c>
      <c r="DL2710">
        <v>279020</v>
      </c>
      <c r="DO2710" t="e">
        <f>#REF!</f>
        <v>#REF!</v>
      </c>
      <c r="DP2710">
        <v>283260</v>
      </c>
    </row>
    <row r="2711" spans="115:120" x14ac:dyDescent="0.35">
      <c r="DK2711" t="e">
        <f>#REF!</f>
        <v>#REF!</v>
      </c>
      <c r="DL2711">
        <v>279021</v>
      </c>
      <c r="DO2711" t="e">
        <f>#REF!</f>
        <v>#REF!</v>
      </c>
      <c r="DP2711">
        <v>283261</v>
      </c>
    </row>
    <row r="2712" spans="115:120" x14ac:dyDescent="0.35">
      <c r="DK2712" t="e">
        <f>#REF!</f>
        <v>#REF!</v>
      </c>
      <c r="DL2712">
        <v>279022</v>
      </c>
      <c r="DO2712" t="e">
        <f>#REF!</f>
        <v>#REF!</v>
      </c>
      <c r="DP2712">
        <v>283262</v>
      </c>
    </row>
    <row r="2713" spans="115:120" x14ac:dyDescent="0.35">
      <c r="DK2713" t="e">
        <f>#REF!</f>
        <v>#REF!</v>
      </c>
      <c r="DL2713">
        <v>279023</v>
      </c>
      <c r="DO2713" t="e">
        <f>#REF!</f>
        <v>#REF!</v>
      </c>
      <c r="DP2713">
        <v>283263</v>
      </c>
    </row>
    <row r="2714" spans="115:120" x14ac:dyDescent="0.35">
      <c r="DK2714" t="e">
        <f>#REF!</f>
        <v>#REF!</v>
      </c>
      <c r="DL2714">
        <v>279024</v>
      </c>
      <c r="DO2714" t="e">
        <f>#REF!</f>
        <v>#REF!</v>
      </c>
      <c r="DP2714">
        <v>283264</v>
      </c>
    </row>
    <row r="2715" spans="115:120" x14ac:dyDescent="0.35">
      <c r="DK2715" t="e">
        <f>#REF!</f>
        <v>#REF!</v>
      </c>
      <c r="DL2715">
        <v>279025</v>
      </c>
      <c r="DO2715" t="e">
        <f>#REF!</f>
        <v>#REF!</v>
      </c>
      <c r="DP2715">
        <v>283265</v>
      </c>
    </row>
    <row r="2716" spans="115:120" x14ac:dyDescent="0.35">
      <c r="DK2716" t="e">
        <f>#REF!</f>
        <v>#REF!</v>
      </c>
      <c r="DL2716">
        <v>279026</v>
      </c>
      <c r="DO2716" t="e">
        <f>#REF!</f>
        <v>#REF!</v>
      </c>
      <c r="DP2716">
        <v>283266</v>
      </c>
    </row>
    <row r="2717" spans="115:120" x14ac:dyDescent="0.35">
      <c r="DK2717" t="e">
        <f>#REF!</f>
        <v>#REF!</v>
      </c>
      <c r="DL2717">
        <v>279027</v>
      </c>
      <c r="DO2717" t="e">
        <f>#REF!</f>
        <v>#REF!</v>
      </c>
      <c r="DP2717">
        <v>283267</v>
      </c>
    </row>
    <row r="2718" spans="115:120" x14ac:dyDescent="0.35">
      <c r="DK2718" t="e">
        <f>#REF!</f>
        <v>#REF!</v>
      </c>
      <c r="DL2718">
        <v>279028</v>
      </c>
      <c r="DO2718" t="e">
        <f>#REF!</f>
        <v>#REF!</v>
      </c>
      <c r="DP2718">
        <v>283268</v>
      </c>
    </row>
    <row r="2719" spans="115:120" x14ac:dyDescent="0.35">
      <c r="DK2719" t="e">
        <f>#REF!</f>
        <v>#REF!</v>
      </c>
      <c r="DL2719">
        <v>279029</v>
      </c>
      <c r="DO2719" t="e">
        <f>#REF!</f>
        <v>#REF!</v>
      </c>
      <c r="DP2719">
        <v>283269</v>
      </c>
    </row>
    <row r="2720" spans="115:120" x14ac:dyDescent="0.35">
      <c r="DK2720" t="e">
        <f>#REF!</f>
        <v>#REF!</v>
      </c>
      <c r="DL2720">
        <v>279030</v>
      </c>
      <c r="DO2720" t="e">
        <f>#REF!</f>
        <v>#REF!</v>
      </c>
      <c r="DP2720">
        <v>283270</v>
      </c>
    </row>
    <row r="2721" spans="115:120" x14ac:dyDescent="0.35">
      <c r="DK2721" t="e">
        <f>#REF!</f>
        <v>#REF!</v>
      </c>
      <c r="DL2721">
        <v>279031</v>
      </c>
      <c r="DO2721" t="e">
        <f>#REF!</f>
        <v>#REF!</v>
      </c>
      <c r="DP2721">
        <v>283271</v>
      </c>
    </row>
    <row r="2722" spans="115:120" x14ac:dyDescent="0.35">
      <c r="DK2722" t="e">
        <f>#REF!</f>
        <v>#REF!</v>
      </c>
      <c r="DL2722">
        <v>279032</v>
      </c>
      <c r="DO2722" t="e">
        <f>#REF!</f>
        <v>#REF!</v>
      </c>
      <c r="DP2722">
        <v>283272</v>
      </c>
    </row>
    <row r="2723" spans="115:120" x14ac:dyDescent="0.35">
      <c r="DK2723" t="e">
        <f>#REF!</f>
        <v>#REF!</v>
      </c>
      <c r="DL2723">
        <v>279033</v>
      </c>
      <c r="DO2723" t="e">
        <f>#REF!</f>
        <v>#REF!</v>
      </c>
      <c r="DP2723">
        <v>283273</v>
      </c>
    </row>
    <row r="2724" spans="115:120" x14ac:dyDescent="0.35">
      <c r="DK2724" t="e">
        <f>#REF!</f>
        <v>#REF!</v>
      </c>
      <c r="DL2724">
        <v>279034</v>
      </c>
      <c r="DO2724" t="e">
        <f>#REF!</f>
        <v>#REF!</v>
      </c>
      <c r="DP2724">
        <v>283274</v>
      </c>
    </row>
    <row r="2725" spans="115:120" x14ac:dyDescent="0.35">
      <c r="DK2725" t="e">
        <f>#REF!</f>
        <v>#REF!</v>
      </c>
      <c r="DL2725">
        <v>279035</v>
      </c>
      <c r="DO2725" t="e">
        <f>#REF!</f>
        <v>#REF!</v>
      </c>
      <c r="DP2725">
        <v>283275</v>
      </c>
    </row>
    <row r="2726" spans="115:120" x14ac:dyDescent="0.35">
      <c r="DK2726" t="e">
        <f>#REF!</f>
        <v>#REF!</v>
      </c>
      <c r="DL2726">
        <v>279036</v>
      </c>
      <c r="DO2726" t="e">
        <f>#REF!</f>
        <v>#REF!</v>
      </c>
      <c r="DP2726">
        <v>283276</v>
      </c>
    </row>
    <row r="2727" spans="115:120" x14ac:dyDescent="0.35">
      <c r="DK2727" t="e">
        <f>#REF!</f>
        <v>#REF!</v>
      </c>
      <c r="DL2727">
        <v>279037</v>
      </c>
      <c r="DO2727" t="e">
        <f>#REF!</f>
        <v>#REF!</v>
      </c>
      <c r="DP2727">
        <v>283277</v>
      </c>
    </row>
    <row r="2728" spans="115:120" x14ac:dyDescent="0.35">
      <c r="DK2728" t="e">
        <f>#REF!</f>
        <v>#REF!</v>
      </c>
      <c r="DL2728">
        <v>279038</v>
      </c>
      <c r="DO2728" t="e">
        <f>#REF!</f>
        <v>#REF!</v>
      </c>
      <c r="DP2728">
        <v>283278</v>
      </c>
    </row>
    <row r="2729" spans="115:120" x14ac:dyDescent="0.35">
      <c r="DK2729" t="e">
        <f>#REF!</f>
        <v>#REF!</v>
      </c>
      <c r="DL2729">
        <v>279039</v>
      </c>
      <c r="DO2729" t="e">
        <f>#REF!</f>
        <v>#REF!</v>
      </c>
      <c r="DP2729">
        <v>283279</v>
      </c>
    </row>
    <row r="2730" spans="115:120" x14ac:dyDescent="0.35">
      <c r="DK2730" t="e">
        <f>#REF!</f>
        <v>#REF!</v>
      </c>
      <c r="DL2730">
        <v>279040</v>
      </c>
      <c r="DO2730" t="e">
        <f>#REF!</f>
        <v>#REF!</v>
      </c>
      <c r="DP2730">
        <v>283280</v>
      </c>
    </row>
    <row r="2731" spans="115:120" x14ac:dyDescent="0.35">
      <c r="DK2731" t="e">
        <f>#REF!</f>
        <v>#REF!</v>
      </c>
      <c r="DL2731">
        <v>279041</v>
      </c>
      <c r="DO2731" t="e">
        <f>#REF!</f>
        <v>#REF!</v>
      </c>
      <c r="DP2731">
        <v>283281</v>
      </c>
    </row>
    <row r="2732" spans="115:120" x14ac:dyDescent="0.35">
      <c r="DK2732" t="e">
        <f>#REF!</f>
        <v>#REF!</v>
      </c>
      <c r="DL2732">
        <v>279042</v>
      </c>
      <c r="DO2732" t="e">
        <f>#REF!</f>
        <v>#REF!</v>
      </c>
      <c r="DP2732">
        <v>283282</v>
      </c>
    </row>
    <row r="2733" spans="115:120" x14ac:dyDescent="0.35">
      <c r="DK2733" t="e">
        <f>#REF!</f>
        <v>#REF!</v>
      </c>
      <c r="DL2733">
        <v>279043</v>
      </c>
      <c r="DO2733" t="e">
        <f>#REF!</f>
        <v>#REF!</v>
      </c>
      <c r="DP2733">
        <v>283283</v>
      </c>
    </row>
    <row r="2734" spans="115:120" x14ac:dyDescent="0.35">
      <c r="DK2734" t="e">
        <f>#REF!</f>
        <v>#REF!</v>
      </c>
      <c r="DL2734">
        <v>279044</v>
      </c>
      <c r="DO2734" t="e">
        <f>#REF!</f>
        <v>#REF!</v>
      </c>
      <c r="DP2734">
        <v>283284</v>
      </c>
    </row>
    <row r="2735" spans="115:120" x14ac:dyDescent="0.35">
      <c r="DK2735" t="e">
        <f>#REF!</f>
        <v>#REF!</v>
      </c>
      <c r="DL2735">
        <v>279045</v>
      </c>
      <c r="DO2735" t="e">
        <f>#REF!</f>
        <v>#REF!</v>
      </c>
      <c r="DP2735">
        <v>283285</v>
      </c>
    </row>
    <row r="2736" spans="115:120" x14ac:dyDescent="0.35">
      <c r="DK2736" t="e">
        <f>#REF!</f>
        <v>#REF!</v>
      </c>
      <c r="DL2736">
        <v>279046</v>
      </c>
      <c r="DO2736" t="e">
        <f>#REF!</f>
        <v>#REF!</v>
      </c>
      <c r="DP2736">
        <v>283286</v>
      </c>
    </row>
    <row r="2737" spans="115:120" x14ac:dyDescent="0.35">
      <c r="DK2737" t="e">
        <f>#REF!</f>
        <v>#REF!</v>
      </c>
      <c r="DL2737">
        <v>279047</v>
      </c>
      <c r="DO2737" t="e">
        <f>#REF!</f>
        <v>#REF!</v>
      </c>
      <c r="DP2737">
        <v>283287</v>
      </c>
    </row>
    <row r="2738" spans="115:120" x14ac:dyDescent="0.35">
      <c r="DK2738" t="e">
        <f>#REF!</f>
        <v>#REF!</v>
      </c>
      <c r="DL2738">
        <v>279048</v>
      </c>
      <c r="DO2738" t="e">
        <f>#REF!</f>
        <v>#REF!</v>
      </c>
      <c r="DP2738">
        <v>283288</v>
      </c>
    </row>
    <row r="2739" spans="115:120" x14ac:dyDescent="0.35">
      <c r="DK2739" t="e">
        <f>#REF!</f>
        <v>#REF!</v>
      </c>
      <c r="DL2739">
        <v>279049</v>
      </c>
      <c r="DO2739" t="e">
        <f>#REF!</f>
        <v>#REF!</v>
      </c>
      <c r="DP2739">
        <v>283289</v>
      </c>
    </row>
    <row r="2740" spans="115:120" x14ac:dyDescent="0.35">
      <c r="DK2740" t="e">
        <f>#REF!</f>
        <v>#REF!</v>
      </c>
      <c r="DL2740">
        <v>279050</v>
      </c>
      <c r="DO2740" t="e">
        <f>#REF!</f>
        <v>#REF!</v>
      </c>
      <c r="DP2740">
        <v>283290</v>
      </c>
    </row>
    <row r="2741" spans="115:120" x14ac:dyDescent="0.35">
      <c r="DK2741" t="e">
        <f>#REF!</f>
        <v>#REF!</v>
      </c>
      <c r="DL2741">
        <v>279051</v>
      </c>
      <c r="DO2741" t="e">
        <f>#REF!</f>
        <v>#REF!</v>
      </c>
      <c r="DP2741">
        <v>283291</v>
      </c>
    </row>
    <row r="2742" spans="115:120" x14ac:dyDescent="0.35">
      <c r="DK2742" t="e">
        <f>#REF!</f>
        <v>#REF!</v>
      </c>
      <c r="DL2742">
        <v>279052</v>
      </c>
      <c r="DO2742" t="e">
        <f>#REF!</f>
        <v>#REF!</v>
      </c>
      <c r="DP2742">
        <v>283292</v>
      </c>
    </row>
    <row r="2743" spans="115:120" x14ac:dyDescent="0.35">
      <c r="DK2743" t="e">
        <f>#REF!</f>
        <v>#REF!</v>
      </c>
      <c r="DL2743">
        <v>279053</v>
      </c>
      <c r="DO2743" t="e">
        <f>#REF!</f>
        <v>#REF!</v>
      </c>
      <c r="DP2743">
        <v>283293</v>
      </c>
    </row>
    <row r="2744" spans="115:120" x14ac:dyDescent="0.35">
      <c r="DK2744" t="e">
        <f>#REF!</f>
        <v>#REF!</v>
      </c>
      <c r="DL2744">
        <v>279054</v>
      </c>
      <c r="DO2744" t="e">
        <f>#REF!</f>
        <v>#REF!</v>
      </c>
      <c r="DP2744">
        <v>283294</v>
      </c>
    </row>
    <row r="2745" spans="115:120" x14ac:dyDescent="0.35">
      <c r="DK2745" t="e">
        <f>#REF!</f>
        <v>#REF!</v>
      </c>
      <c r="DL2745">
        <v>279055</v>
      </c>
      <c r="DO2745" t="e">
        <f>#REF!</f>
        <v>#REF!</v>
      </c>
      <c r="DP2745">
        <v>283295</v>
      </c>
    </row>
    <row r="2746" spans="115:120" x14ac:dyDescent="0.35">
      <c r="DK2746" t="e">
        <f>#REF!</f>
        <v>#REF!</v>
      </c>
      <c r="DL2746">
        <v>279056</v>
      </c>
      <c r="DO2746" t="e">
        <f>#REF!</f>
        <v>#REF!</v>
      </c>
      <c r="DP2746">
        <v>283296</v>
      </c>
    </row>
    <row r="2747" spans="115:120" x14ac:dyDescent="0.35">
      <c r="DK2747" t="e">
        <f>#REF!</f>
        <v>#REF!</v>
      </c>
      <c r="DL2747">
        <v>279057</v>
      </c>
      <c r="DO2747" t="e">
        <f>#REF!</f>
        <v>#REF!</v>
      </c>
      <c r="DP2747">
        <v>283297</v>
      </c>
    </row>
    <row r="2748" spans="115:120" x14ac:dyDescent="0.35">
      <c r="DK2748" t="e">
        <f>#REF!</f>
        <v>#REF!</v>
      </c>
      <c r="DL2748">
        <v>279058</v>
      </c>
      <c r="DO2748" t="e">
        <f>#REF!</f>
        <v>#REF!</v>
      </c>
      <c r="DP2748">
        <v>283298</v>
      </c>
    </row>
    <row r="2749" spans="115:120" x14ac:dyDescent="0.35">
      <c r="DK2749" t="e">
        <f>#REF!</f>
        <v>#REF!</v>
      </c>
      <c r="DL2749">
        <v>279059</v>
      </c>
      <c r="DO2749" t="e">
        <f>#REF!</f>
        <v>#REF!</v>
      </c>
      <c r="DP2749">
        <v>283299</v>
      </c>
    </row>
    <row r="2750" spans="115:120" x14ac:dyDescent="0.35">
      <c r="DK2750" t="e">
        <f>#REF!</f>
        <v>#REF!</v>
      </c>
      <c r="DL2750">
        <v>279060</v>
      </c>
      <c r="DO2750" t="e">
        <f>#REF!</f>
        <v>#REF!</v>
      </c>
      <c r="DP2750">
        <v>283300</v>
      </c>
    </row>
    <row r="2751" spans="115:120" x14ac:dyDescent="0.35">
      <c r="DK2751" t="e">
        <f>#REF!</f>
        <v>#REF!</v>
      </c>
      <c r="DL2751">
        <v>279061</v>
      </c>
      <c r="DO2751" t="e">
        <f>#REF!</f>
        <v>#REF!</v>
      </c>
      <c r="DP2751">
        <v>283301</v>
      </c>
    </row>
    <row r="2752" spans="115:120" x14ac:dyDescent="0.35">
      <c r="DK2752" t="e">
        <f>#REF!</f>
        <v>#REF!</v>
      </c>
      <c r="DL2752">
        <v>279062</v>
      </c>
      <c r="DO2752" t="e">
        <f>#REF!</f>
        <v>#REF!</v>
      </c>
      <c r="DP2752">
        <v>283302</v>
      </c>
    </row>
    <row r="2753" spans="115:120" x14ac:dyDescent="0.35">
      <c r="DK2753" t="e">
        <f>#REF!</f>
        <v>#REF!</v>
      </c>
      <c r="DL2753">
        <v>279063</v>
      </c>
      <c r="DO2753" t="e">
        <f>#REF!</f>
        <v>#REF!</v>
      </c>
      <c r="DP2753">
        <v>283303</v>
      </c>
    </row>
    <row r="2754" spans="115:120" x14ac:dyDescent="0.35">
      <c r="DK2754" t="e">
        <f>#REF!</f>
        <v>#REF!</v>
      </c>
      <c r="DL2754">
        <v>279064</v>
      </c>
      <c r="DO2754" t="e">
        <f>#REF!</f>
        <v>#REF!</v>
      </c>
      <c r="DP2754">
        <v>283304</v>
      </c>
    </row>
    <row r="2755" spans="115:120" x14ac:dyDescent="0.35">
      <c r="DK2755" t="e">
        <f>#REF!</f>
        <v>#REF!</v>
      </c>
      <c r="DL2755">
        <v>279065</v>
      </c>
      <c r="DO2755" t="e">
        <f>#REF!</f>
        <v>#REF!</v>
      </c>
      <c r="DP2755">
        <v>283305</v>
      </c>
    </row>
    <row r="2756" spans="115:120" x14ac:dyDescent="0.35">
      <c r="DK2756" t="e">
        <f>#REF!</f>
        <v>#REF!</v>
      </c>
      <c r="DL2756">
        <v>279066</v>
      </c>
      <c r="DO2756" t="e">
        <f>#REF!</f>
        <v>#REF!</v>
      </c>
      <c r="DP2756">
        <v>283306</v>
      </c>
    </row>
    <row r="2757" spans="115:120" x14ac:dyDescent="0.35">
      <c r="DK2757" t="e">
        <f>#REF!</f>
        <v>#REF!</v>
      </c>
      <c r="DL2757">
        <v>279067</v>
      </c>
      <c r="DO2757" t="e">
        <f>#REF!</f>
        <v>#REF!</v>
      </c>
      <c r="DP2757">
        <v>283307</v>
      </c>
    </row>
    <row r="2758" spans="115:120" x14ac:dyDescent="0.35">
      <c r="DK2758" t="e">
        <f>#REF!</f>
        <v>#REF!</v>
      </c>
      <c r="DL2758">
        <v>279068</v>
      </c>
      <c r="DO2758" t="e">
        <f>#REF!</f>
        <v>#REF!</v>
      </c>
      <c r="DP2758">
        <v>283308</v>
      </c>
    </row>
    <row r="2759" spans="115:120" x14ac:dyDescent="0.35">
      <c r="DK2759" t="e">
        <f>#REF!</f>
        <v>#REF!</v>
      </c>
      <c r="DL2759">
        <v>279069</v>
      </c>
      <c r="DO2759" t="e">
        <f>#REF!</f>
        <v>#REF!</v>
      </c>
      <c r="DP2759">
        <v>283309</v>
      </c>
    </row>
    <row r="2760" spans="115:120" x14ac:dyDescent="0.35">
      <c r="DK2760" t="e">
        <f>#REF!</f>
        <v>#REF!</v>
      </c>
      <c r="DL2760">
        <v>279070</v>
      </c>
      <c r="DO2760" t="e">
        <f>#REF!</f>
        <v>#REF!</v>
      </c>
      <c r="DP2760">
        <v>283310</v>
      </c>
    </row>
    <row r="2761" spans="115:120" x14ac:dyDescent="0.35">
      <c r="DK2761" t="e">
        <f>#REF!</f>
        <v>#REF!</v>
      </c>
      <c r="DL2761">
        <v>279071</v>
      </c>
      <c r="DO2761" t="e">
        <f>#REF!</f>
        <v>#REF!</v>
      </c>
      <c r="DP2761">
        <v>283311</v>
      </c>
    </row>
    <row r="2762" spans="115:120" x14ac:dyDescent="0.35">
      <c r="DK2762" t="e">
        <f>#REF!</f>
        <v>#REF!</v>
      </c>
      <c r="DL2762">
        <v>279072</v>
      </c>
      <c r="DO2762" t="e">
        <f>#REF!</f>
        <v>#REF!</v>
      </c>
      <c r="DP2762">
        <v>283312</v>
      </c>
    </row>
    <row r="2763" spans="115:120" x14ac:dyDescent="0.35">
      <c r="DK2763" t="e">
        <f>#REF!</f>
        <v>#REF!</v>
      </c>
      <c r="DL2763">
        <v>279073</v>
      </c>
      <c r="DO2763" t="e">
        <f>#REF!</f>
        <v>#REF!</v>
      </c>
      <c r="DP2763">
        <v>283313</v>
      </c>
    </row>
    <row r="2764" spans="115:120" x14ac:dyDescent="0.35">
      <c r="DK2764" t="e">
        <f>#REF!</f>
        <v>#REF!</v>
      </c>
      <c r="DL2764">
        <v>279074</v>
      </c>
      <c r="DO2764" t="e">
        <f>#REF!</f>
        <v>#REF!</v>
      </c>
      <c r="DP2764">
        <v>283314</v>
      </c>
    </row>
    <row r="2765" spans="115:120" x14ac:dyDescent="0.35">
      <c r="DK2765" t="e">
        <f>#REF!</f>
        <v>#REF!</v>
      </c>
      <c r="DL2765">
        <v>279075</v>
      </c>
      <c r="DO2765" t="e">
        <f>#REF!</f>
        <v>#REF!</v>
      </c>
      <c r="DP2765">
        <v>283315</v>
      </c>
    </row>
    <row r="2766" spans="115:120" x14ac:dyDescent="0.35">
      <c r="DK2766" t="e">
        <f>#REF!</f>
        <v>#REF!</v>
      </c>
      <c r="DL2766">
        <v>279076</v>
      </c>
      <c r="DO2766" t="e">
        <f>#REF!</f>
        <v>#REF!</v>
      </c>
      <c r="DP2766">
        <v>283316</v>
      </c>
    </row>
    <row r="2767" spans="115:120" x14ac:dyDescent="0.35">
      <c r="DK2767" t="e">
        <f>#REF!</f>
        <v>#REF!</v>
      </c>
      <c r="DL2767">
        <v>279077</v>
      </c>
      <c r="DO2767" t="e">
        <f>#REF!</f>
        <v>#REF!</v>
      </c>
      <c r="DP2767">
        <v>283317</v>
      </c>
    </row>
    <row r="2768" spans="115:120" x14ac:dyDescent="0.35">
      <c r="DK2768" t="e">
        <f>#REF!</f>
        <v>#REF!</v>
      </c>
      <c r="DL2768">
        <v>279078</v>
      </c>
      <c r="DO2768" t="e">
        <f>#REF!</f>
        <v>#REF!</v>
      </c>
      <c r="DP2768">
        <v>283318</v>
      </c>
    </row>
    <row r="2769" spans="115:120" x14ac:dyDescent="0.35">
      <c r="DK2769" t="e">
        <f>#REF!</f>
        <v>#REF!</v>
      </c>
      <c r="DL2769">
        <v>279079</v>
      </c>
      <c r="DO2769" t="e">
        <f>#REF!</f>
        <v>#REF!</v>
      </c>
      <c r="DP2769">
        <v>283319</v>
      </c>
    </row>
    <row r="2770" spans="115:120" x14ac:dyDescent="0.35">
      <c r="DK2770" t="e">
        <f>#REF!</f>
        <v>#REF!</v>
      </c>
      <c r="DL2770">
        <v>279080</v>
      </c>
      <c r="DO2770" t="e">
        <f>#REF!</f>
        <v>#REF!</v>
      </c>
      <c r="DP2770">
        <v>283320</v>
      </c>
    </row>
    <row r="2771" spans="115:120" x14ac:dyDescent="0.35">
      <c r="DK2771" t="e">
        <f>#REF!</f>
        <v>#REF!</v>
      </c>
      <c r="DL2771">
        <v>279081</v>
      </c>
      <c r="DO2771" t="e">
        <f>#REF!</f>
        <v>#REF!</v>
      </c>
      <c r="DP2771">
        <v>283321</v>
      </c>
    </row>
    <row r="2772" spans="115:120" x14ac:dyDescent="0.35">
      <c r="DK2772" t="e">
        <f>#REF!</f>
        <v>#REF!</v>
      </c>
      <c r="DL2772">
        <v>279082</v>
      </c>
      <c r="DO2772" t="e">
        <f>#REF!</f>
        <v>#REF!</v>
      </c>
      <c r="DP2772">
        <v>283322</v>
      </c>
    </row>
    <row r="2773" spans="115:120" x14ac:dyDescent="0.35">
      <c r="DK2773" t="e">
        <f>#REF!</f>
        <v>#REF!</v>
      </c>
      <c r="DL2773">
        <v>279083</v>
      </c>
      <c r="DO2773" t="e">
        <f>#REF!</f>
        <v>#REF!</v>
      </c>
      <c r="DP2773">
        <v>283323</v>
      </c>
    </row>
    <row r="2774" spans="115:120" x14ac:dyDescent="0.35">
      <c r="DK2774" t="e">
        <f>#REF!</f>
        <v>#REF!</v>
      </c>
      <c r="DL2774">
        <v>279084</v>
      </c>
      <c r="DO2774" t="e">
        <f>#REF!</f>
        <v>#REF!</v>
      </c>
      <c r="DP2774">
        <v>283324</v>
      </c>
    </row>
    <row r="2775" spans="115:120" x14ac:dyDescent="0.35">
      <c r="DK2775" t="e">
        <f>#REF!</f>
        <v>#REF!</v>
      </c>
      <c r="DL2775">
        <v>279085</v>
      </c>
      <c r="DO2775" t="e">
        <f>#REF!</f>
        <v>#REF!</v>
      </c>
      <c r="DP2775">
        <v>283325</v>
      </c>
    </row>
    <row r="2776" spans="115:120" x14ac:dyDescent="0.35">
      <c r="DK2776" t="e">
        <f>#REF!</f>
        <v>#REF!</v>
      </c>
      <c r="DL2776">
        <v>279086</v>
      </c>
      <c r="DO2776" t="e">
        <f>#REF!</f>
        <v>#REF!</v>
      </c>
      <c r="DP2776">
        <v>283326</v>
      </c>
    </row>
    <row r="2777" spans="115:120" x14ac:dyDescent="0.35">
      <c r="DK2777" t="e">
        <f>#REF!</f>
        <v>#REF!</v>
      </c>
      <c r="DL2777">
        <v>279087</v>
      </c>
      <c r="DO2777" t="e">
        <f>#REF!</f>
        <v>#REF!</v>
      </c>
      <c r="DP2777">
        <v>283327</v>
      </c>
    </row>
    <row r="2778" spans="115:120" x14ac:dyDescent="0.35">
      <c r="DK2778" t="e">
        <f>#REF!</f>
        <v>#REF!</v>
      </c>
      <c r="DL2778">
        <v>279088</v>
      </c>
      <c r="DO2778" t="e">
        <f>#REF!</f>
        <v>#REF!</v>
      </c>
      <c r="DP2778">
        <v>283328</v>
      </c>
    </row>
    <row r="2779" spans="115:120" x14ac:dyDescent="0.35">
      <c r="DK2779" t="e">
        <f>#REF!</f>
        <v>#REF!</v>
      </c>
      <c r="DL2779">
        <v>279089</v>
      </c>
      <c r="DO2779" t="e">
        <f>#REF!</f>
        <v>#REF!</v>
      </c>
      <c r="DP2779">
        <v>283329</v>
      </c>
    </row>
    <row r="2780" spans="115:120" x14ac:dyDescent="0.35">
      <c r="DK2780" t="e">
        <f>#REF!</f>
        <v>#REF!</v>
      </c>
      <c r="DL2780">
        <v>279090</v>
      </c>
      <c r="DO2780" t="e">
        <f>#REF!</f>
        <v>#REF!</v>
      </c>
      <c r="DP2780">
        <v>283330</v>
      </c>
    </row>
    <row r="2781" spans="115:120" x14ac:dyDescent="0.35">
      <c r="DK2781" t="e">
        <f>#REF!</f>
        <v>#REF!</v>
      </c>
      <c r="DL2781">
        <v>279091</v>
      </c>
      <c r="DO2781" t="e">
        <f>#REF!</f>
        <v>#REF!</v>
      </c>
      <c r="DP2781">
        <v>283331</v>
      </c>
    </row>
    <row r="2782" spans="115:120" x14ac:dyDescent="0.35">
      <c r="DK2782" t="e">
        <f>#REF!</f>
        <v>#REF!</v>
      </c>
      <c r="DL2782">
        <v>279092</v>
      </c>
      <c r="DO2782" t="e">
        <f>#REF!</f>
        <v>#REF!</v>
      </c>
      <c r="DP2782">
        <v>283332</v>
      </c>
    </row>
    <row r="2783" spans="115:120" x14ac:dyDescent="0.35">
      <c r="DK2783" t="e">
        <f>#REF!</f>
        <v>#REF!</v>
      </c>
      <c r="DL2783">
        <v>279093</v>
      </c>
      <c r="DO2783" t="e">
        <f>#REF!</f>
        <v>#REF!</v>
      </c>
      <c r="DP2783">
        <v>283333</v>
      </c>
    </row>
    <row r="2784" spans="115:120" x14ac:dyDescent="0.35">
      <c r="DK2784" t="e">
        <f>#REF!</f>
        <v>#REF!</v>
      </c>
      <c r="DL2784">
        <v>279094</v>
      </c>
      <c r="DO2784" t="e">
        <f>#REF!</f>
        <v>#REF!</v>
      </c>
      <c r="DP2784">
        <v>283334</v>
      </c>
    </row>
    <row r="2785" spans="115:120" x14ac:dyDescent="0.35">
      <c r="DK2785" t="e">
        <f>#REF!</f>
        <v>#REF!</v>
      </c>
      <c r="DL2785">
        <v>279095</v>
      </c>
      <c r="DO2785" t="e">
        <f>#REF!</f>
        <v>#REF!</v>
      </c>
      <c r="DP2785">
        <v>283335</v>
      </c>
    </row>
    <row r="2786" spans="115:120" x14ac:dyDescent="0.35">
      <c r="DK2786" t="e">
        <f>#REF!</f>
        <v>#REF!</v>
      </c>
      <c r="DL2786">
        <v>279096</v>
      </c>
      <c r="DO2786" t="e">
        <f>#REF!</f>
        <v>#REF!</v>
      </c>
      <c r="DP2786">
        <v>283336</v>
      </c>
    </row>
    <row r="2787" spans="115:120" x14ac:dyDescent="0.35">
      <c r="DK2787" t="e">
        <f>#REF!</f>
        <v>#REF!</v>
      </c>
      <c r="DL2787">
        <v>279097</v>
      </c>
      <c r="DO2787" t="e">
        <f>#REF!</f>
        <v>#REF!</v>
      </c>
      <c r="DP2787">
        <v>283337</v>
      </c>
    </row>
    <row r="2788" spans="115:120" x14ac:dyDescent="0.35">
      <c r="DK2788" t="e">
        <f>#REF!</f>
        <v>#REF!</v>
      </c>
      <c r="DL2788">
        <v>279098</v>
      </c>
      <c r="DO2788" t="e">
        <f>#REF!</f>
        <v>#REF!</v>
      </c>
      <c r="DP2788">
        <v>283338</v>
      </c>
    </row>
    <row r="2789" spans="115:120" x14ac:dyDescent="0.35">
      <c r="DK2789" t="e">
        <f>#REF!</f>
        <v>#REF!</v>
      </c>
      <c r="DL2789">
        <v>279099</v>
      </c>
      <c r="DO2789" t="e">
        <f>#REF!</f>
        <v>#REF!</v>
      </c>
      <c r="DP2789">
        <v>283339</v>
      </c>
    </row>
    <row r="2790" spans="115:120" x14ac:dyDescent="0.35">
      <c r="DK2790" t="e">
        <f>#REF!</f>
        <v>#REF!</v>
      </c>
      <c r="DL2790">
        <v>279100</v>
      </c>
      <c r="DO2790" t="e">
        <f>#REF!</f>
        <v>#REF!</v>
      </c>
      <c r="DP2790">
        <v>283340</v>
      </c>
    </row>
    <row r="2791" spans="115:120" x14ac:dyDescent="0.35">
      <c r="DK2791" t="e">
        <f>#REF!</f>
        <v>#REF!</v>
      </c>
      <c r="DL2791">
        <v>279101</v>
      </c>
      <c r="DO2791" t="e">
        <f>#REF!</f>
        <v>#REF!</v>
      </c>
      <c r="DP2791">
        <v>283341</v>
      </c>
    </row>
    <row r="2792" spans="115:120" x14ac:dyDescent="0.35">
      <c r="DK2792" t="e">
        <f>#REF!</f>
        <v>#REF!</v>
      </c>
      <c r="DL2792">
        <v>279102</v>
      </c>
      <c r="DO2792" t="e">
        <f>#REF!</f>
        <v>#REF!</v>
      </c>
      <c r="DP2792">
        <v>283342</v>
      </c>
    </row>
    <row r="2793" spans="115:120" x14ac:dyDescent="0.35">
      <c r="DK2793" t="e">
        <f>#REF!</f>
        <v>#REF!</v>
      </c>
      <c r="DL2793">
        <v>279103</v>
      </c>
      <c r="DO2793" t="e">
        <f>#REF!</f>
        <v>#REF!</v>
      </c>
      <c r="DP2793">
        <v>283343</v>
      </c>
    </row>
    <row r="2794" spans="115:120" x14ac:dyDescent="0.35">
      <c r="DK2794" t="e">
        <f>#REF!</f>
        <v>#REF!</v>
      </c>
      <c r="DL2794">
        <v>279104</v>
      </c>
      <c r="DO2794" t="e">
        <f>#REF!</f>
        <v>#REF!</v>
      </c>
      <c r="DP2794">
        <v>283344</v>
      </c>
    </row>
    <row r="2795" spans="115:120" x14ac:dyDescent="0.35">
      <c r="DK2795" t="e">
        <f>#REF!</f>
        <v>#REF!</v>
      </c>
      <c r="DL2795">
        <v>279105</v>
      </c>
      <c r="DO2795" t="e">
        <f>#REF!</f>
        <v>#REF!</v>
      </c>
      <c r="DP2795">
        <v>283345</v>
      </c>
    </row>
    <row r="2796" spans="115:120" x14ac:dyDescent="0.35">
      <c r="DK2796" t="e">
        <f>#REF!</f>
        <v>#REF!</v>
      </c>
      <c r="DL2796">
        <v>279106</v>
      </c>
      <c r="DO2796" t="e">
        <f>#REF!</f>
        <v>#REF!</v>
      </c>
      <c r="DP2796">
        <v>283346</v>
      </c>
    </row>
    <row r="2797" spans="115:120" x14ac:dyDescent="0.35">
      <c r="DK2797" t="e">
        <f>#REF!</f>
        <v>#REF!</v>
      </c>
      <c r="DL2797">
        <v>279107</v>
      </c>
      <c r="DO2797" t="e">
        <f>#REF!</f>
        <v>#REF!</v>
      </c>
      <c r="DP2797">
        <v>283347</v>
      </c>
    </row>
    <row r="2798" spans="115:120" x14ac:dyDescent="0.35">
      <c r="DK2798" t="e">
        <f>#REF!</f>
        <v>#REF!</v>
      </c>
      <c r="DL2798">
        <v>279108</v>
      </c>
      <c r="DO2798" t="e">
        <f>#REF!</f>
        <v>#REF!</v>
      </c>
      <c r="DP2798">
        <v>283348</v>
      </c>
    </row>
    <row r="2799" spans="115:120" x14ac:dyDescent="0.35">
      <c r="DK2799" t="e">
        <f>#REF!</f>
        <v>#REF!</v>
      </c>
      <c r="DL2799">
        <v>279109</v>
      </c>
      <c r="DO2799" t="e">
        <f>#REF!</f>
        <v>#REF!</v>
      </c>
      <c r="DP2799">
        <v>283349</v>
      </c>
    </row>
    <row r="2800" spans="115:120" x14ac:dyDescent="0.35">
      <c r="DK2800" t="e">
        <f>#REF!</f>
        <v>#REF!</v>
      </c>
      <c r="DL2800">
        <v>279110</v>
      </c>
      <c r="DO2800" t="e">
        <f>#REF!</f>
        <v>#REF!</v>
      </c>
      <c r="DP2800">
        <v>283350</v>
      </c>
    </row>
    <row r="2801" spans="115:120" x14ac:dyDescent="0.35">
      <c r="DK2801" t="e">
        <f>#REF!</f>
        <v>#REF!</v>
      </c>
      <c r="DL2801">
        <v>279111</v>
      </c>
      <c r="DO2801" t="e">
        <f>#REF!</f>
        <v>#REF!</v>
      </c>
      <c r="DP2801">
        <v>283351</v>
      </c>
    </row>
    <row r="2802" spans="115:120" x14ac:dyDescent="0.35">
      <c r="DK2802" t="e">
        <f>#REF!</f>
        <v>#REF!</v>
      </c>
      <c r="DL2802">
        <v>279112</v>
      </c>
      <c r="DO2802" t="e">
        <f>#REF!</f>
        <v>#REF!</v>
      </c>
      <c r="DP2802">
        <v>283352</v>
      </c>
    </row>
    <row r="2803" spans="115:120" x14ac:dyDescent="0.35">
      <c r="DK2803" t="e">
        <f>#REF!</f>
        <v>#REF!</v>
      </c>
      <c r="DL2803">
        <v>279113</v>
      </c>
      <c r="DO2803" t="e">
        <f>#REF!</f>
        <v>#REF!</v>
      </c>
      <c r="DP2803">
        <v>283353</v>
      </c>
    </row>
    <row r="2804" spans="115:120" x14ac:dyDescent="0.35">
      <c r="DK2804" t="e">
        <f>#REF!</f>
        <v>#REF!</v>
      </c>
      <c r="DL2804">
        <v>279114</v>
      </c>
      <c r="DO2804" t="e">
        <f>#REF!</f>
        <v>#REF!</v>
      </c>
      <c r="DP2804">
        <v>283354</v>
      </c>
    </row>
    <row r="2805" spans="115:120" x14ac:dyDescent="0.35">
      <c r="DK2805" t="e">
        <f>#REF!</f>
        <v>#REF!</v>
      </c>
      <c r="DL2805">
        <v>279115</v>
      </c>
      <c r="DO2805" t="e">
        <f>#REF!</f>
        <v>#REF!</v>
      </c>
      <c r="DP2805">
        <v>283355</v>
      </c>
    </row>
    <row r="2806" spans="115:120" x14ac:dyDescent="0.35">
      <c r="DK2806" t="e">
        <f>#REF!</f>
        <v>#REF!</v>
      </c>
      <c r="DL2806">
        <v>279116</v>
      </c>
      <c r="DO2806" t="e">
        <f>#REF!</f>
        <v>#REF!</v>
      </c>
      <c r="DP2806">
        <v>283356</v>
      </c>
    </row>
    <row r="2807" spans="115:120" x14ac:dyDescent="0.35">
      <c r="DK2807" t="e">
        <f>#REF!</f>
        <v>#REF!</v>
      </c>
      <c r="DL2807">
        <v>279117</v>
      </c>
      <c r="DO2807" t="e">
        <f>#REF!</f>
        <v>#REF!</v>
      </c>
      <c r="DP2807">
        <v>283357</v>
      </c>
    </row>
    <row r="2808" spans="115:120" x14ac:dyDescent="0.35">
      <c r="DK2808" t="e">
        <f>#REF!</f>
        <v>#REF!</v>
      </c>
      <c r="DL2808">
        <v>279118</v>
      </c>
      <c r="DO2808" t="e">
        <f>#REF!</f>
        <v>#REF!</v>
      </c>
      <c r="DP2808">
        <v>283358</v>
      </c>
    </row>
    <row r="2809" spans="115:120" x14ac:dyDescent="0.35">
      <c r="DK2809" t="e">
        <f>#REF!</f>
        <v>#REF!</v>
      </c>
      <c r="DL2809">
        <v>279119</v>
      </c>
      <c r="DO2809" t="e">
        <f>#REF!</f>
        <v>#REF!</v>
      </c>
      <c r="DP2809">
        <v>283359</v>
      </c>
    </row>
    <row r="2810" spans="115:120" x14ac:dyDescent="0.35">
      <c r="DK2810" t="e">
        <f>#REF!</f>
        <v>#REF!</v>
      </c>
      <c r="DL2810">
        <v>279120</v>
      </c>
      <c r="DO2810" t="e">
        <f>#REF!</f>
        <v>#REF!</v>
      </c>
      <c r="DP2810">
        <v>283360</v>
      </c>
    </row>
    <row r="2811" spans="115:120" x14ac:dyDescent="0.35">
      <c r="DK2811" t="e">
        <f>#REF!</f>
        <v>#REF!</v>
      </c>
      <c r="DL2811">
        <v>279121</v>
      </c>
      <c r="DO2811" t="e">
        <f>#REF!</f>
        <v>#REF!</v>
      </c>
      <c r="DP2811">
        <v>283361</v>
      </c>
    </row>
    <row r="2812" spans="115:120" x14ac:dyDescent="0.35">
      <c r="DK2812" t="e">
        <f>#REF!</f>
        <v>#REF!</v>
      </c>
      <c r="DL2812">
        <v>279122</v>
      </c>
      <c r="DO2812" t="e">
        <f>#REF!</f>
        <v>#REF!</v>
      </c>
      <c r="DP2812">
        <v>283362</v>
      </c>
    </row>
    <row r="2813" spans="115:120" x14ac:dyDescent="0.35">
      <c r="DK2813" t="e">
        <f>#REF!</f>
        <v>#REF!</v>
      </c>
      <c r="DL2813">
        <v>279123</v>
      </c>
      <c r="DO2813" t="e">
        <f>#REF!</f>
        <v>#REF!</v>
      </c>
      <c r="DP2813">
        <v>283363</v>
      </c>
    </row>
    <row r="2814" spans="115:120" x14ac:dyDescent="0.35">
      <c r="DK2814" t="e">
        <f>#REF!</f>
        <v>#REF!</v>
      </c>
      <c r="DL2814">
        <v>279124</v>
      </c>
      <c r="DO2814" t="e">
        <f>#REF!</f>
        <v>#REF!</v>
      </c>
      <c r="DP2814">
        <v>283364</v>
      </c>
    </row>
    <row r="2815" spans="115:120" x14ac:dyDescent="0.35">
      <c r="DK2815" t="e">
        <f>#REF!</f>
        <v>#REF!</v>
      </c>
      <c r="DL2815">
        <v>279125</v>
      </c>
      <c r="DO2815" t="e">
        <f>#REF!</f>
        <v>#REF!</v>
      </c>
      <c r="DP2815">
        <v>283365</v>
      </c>
    </row>
    <row r="2816" spans="115:120" x14ac:dyDescent="0.35">
      <c r="DK2816" t="e">
        <f>#REF!</f>
        <v>#REF!</v>
      </c>
      <c r="DL2816">
        <v>279126</v>
      </c>
      <c r="DO2816" t="e">
        <f>#REF!</f>
        <v>#REF!</v>
      </c>
      <c r="DP2816">
        <v>283366</v>
      </c>
    </row>
    <row r="2817" spans="115:120" x14ac:dyDescent="0.35">
      <c r="DK2817" t="e">
        <f>#REF!</f>
        <v>#REF!</v>
      </c>
      <c r="DL2817">
        <v>279127</v>
      </c>
      <c r="DO2817" t="e">
        <f>#REF!</f>
        <v>#REF!</v>
      </c>
      <c r="DP2817">
        <v>283367</v>
      </c>
    </row>
    <row r="2818" spans="115:120" x14ac:dyDescent="0.35">
      <c r="DK2818" t="e">
        <f>#REF!</f>
        <v>#REF!</v>
      </c>
      <c r="DL2818">
        <v>279128</v>
      </c>
      <c r="DO2818" t="e">
        <f>#REF!</f>
        <v>#REF!</v>
      </c>
      <c r="DP2818">
        <v>283368</v>
      </c>
    </row>
    <row r="2819" spans="115:120" x14ac:dyDescent="0.35">
      <c r="DK2819" t="e">
        <f>#REF!</f>
        <v>#REF!</v>
      </c>
      <c r="DL2819">
        <v>279129</v>
      </c>
      <c r="DO2819" t="e">
        <f>#REF!</f>
        <v>#REF!</v>
      </c>
      <c r="DP2819">
        <v>283369</v>
      </c>
    </row>
    <row r="2820" spans="115:120" x14ac:dyDescent="0.35">
      <c r="DK2820" t="e">
        <f>#REF!</f>
        <v>#REF!</v>
      </c>
      <c r="DL2820">
        <v>279130</v>
      </c>
      <c r="DO2820" t="e">
        <f>#REF!</f>
        <v>#REF!</v>
      </c>
      <c r="DP2820">
        <v>283370</v>
      </c>
    </row>
    <row r="2821" spans="115:120" x14ac:dyDescent="0.35">
      <c r="DK2821" t="e">
        <f>#REF!</f>
        <v>#REF!</v>
      </c>
      <c r="DL2821">
        <v>279131</v>
      </c>
      <c r="DO2821" t="e">
        <f>#REF!</f>
        <v>#REF!</v>
      </c>
      <c r="DP2821">
        <v>283371</v>
      </c>
    </row>
    <row r="2822" spans="115:120" x14ac:dyDescent="0.35">
      <c r="DK2822" t="e">
        <f>#REF!</f>
        <v>#REF!</v>
      </c>
      <c r="DL2822">
        <v>279132</v>
      </c>
      <c r="DO2822" t="e">
        <f>#REF!</f>
        <v>#REF!</v>
      </c>
      <c r="DP2822">
        <v>283372</v>
      </c>
    </row>
    <row r="2823" spans="115:120" x14ac:dyDescent="0.35">
      <c r="DK2823" t="e">
        <f>#REF!</f>
        <v>#REF!</v>
      </c>
      <c r="DL2823">
        <v>279133</v>
      </c>
      <c r="DO2823" t="e">
        <f>#REF!</f>
        <v>#REF!</v>
      </c>
      <c r="DP2823">
        <v>283373</v>
      </c>
    </row>
    <row r="2824" spans="115:120" x14ac:dyDescent="0.35">
      <c r="DK2824" t="e">
        <f>#REF!</f>
        <v>#REF!</v>
      </c>
      <c r="DL2824">
        <v>279134</v>
      </c>
      <c r="DO2824" t="e">
        <f>#REF!</f>
        <v>#REF!</v>
      </c>
      <c r="DP2824">
        <v>283374</v>
      </c>
    </row>
    <row r="2825" spans="115:120" x14ac:dyDescent="0.35">
      <c r="DK2825" t="e">
        <f>#REF!</f>
        <v>#REF!</v>
      </c>
      <c r="DL2825">
        <v>279135</v>
      </c>
      <c r="DO2825" t="e">
        <f>#REF!</f>
        <v>#REF!</v>
      </c>
      <c r="DP2825">
        <v>283375</v>
      </c>
    </row>
    <row r="2826" spans="115:120" x14ac:dyDescent="0.35">
      <c r="DK2826" t="e">
        <f>#REF!</f>
        <v>#REF!</v>
      </c>
      <c r="DL2826">
        <v>279136</v>
      </c>
      <c r="DO2826" t="e">
        <f>#REF!</f>
        <v>#REF!</v>
      </c>
      <c r="DP2826">
        <v>283376</v>
      </c>
    </row>
    <row r="2827" spans="115:120" x14ac:dyDescent="0.35">
      <c r="DK2827" t="e">
        <f>#REF!</f>
        <v>#REF!</v>
      </c>
      <c r="DL2827">
        <v>279137</v>
      </c>
      <c r="DO2827" t="e">
        <f>#REF!</f>
        <v>#REF!</v>
      </c>
      <c r="DP2827">
        <v>283377</v>
      </c>
    </row>
    <row r="2828" spans="115:120" x14ac:dyDescent="0.35">
      <c r="DK2828" t="e">
        <f>#REF!</f>
        <v>#REF!</v>
      </c>
      <c r="DL2828">
        <v>279138</v>
      </c>
      <c r="DO2828" t="e">
        <f>#REF!</f>
        <v>#REF!</v>
      </c>
      <c r="DP2828">
        <v>283378</v>
      </c>
    </row>
    <row r="2829" spans="115:120" x14ac:dyDescent="0.35">
      <c r="DK2829" t="e">
        <f>#REF!</f>
        <v>#REF!</v>
      </c>
      <c r="DL2829">
        <v>279139</v>
      </c>
      <c r="DO2829" t="e">
        <f>#REF!</f>
        <v>#REF!</v>
      </c>
      <c r="DP2829">
        <v>283379</v>
      </c>
    </row>
    <row r="2830" spans="115:120" x14ac:dyDescent="0.35">
      <c r="DK2830" t="e">
        <f>#REF!</f>
        <v>#REF!</v>
      </c>
      <c r="DL2830">
        <v>279140</v>
      </c>
      <c r="DO2830" t="e">
        <f>#REF!</f>
        <v>#REF!</v>
      </c>
      <c r="DP2830">
        <v>283380</v>
      </c>
    </row>
    <row r="2831" spans="115:120" x14ac:dyDescent="0.35">
      <c r="DK2831" t="e">
        <f>#REF!</f>
        <v>#REF!</v>
      </c>
      <c r="DL2831">
        <v>279141</v>
      </c>
      <c r="DO2831" t="e">
        <f>#REF!</f>
        <v>#REF!</v>
      </c>
      <c r="DP2831">
        <v>283381</v>
      </c>
    </row>
    <row r="2832" spans="115:120" x14ac:dyDescent="0.35">
      <c r="DK2832" t="e">
        <f>#REF!</f>
        <v>#REF!</v>
      </c>
      <c r="DL2832">
        <v>279142</v>
      </c>
      <c r="DO2832" t="e">
        <f>#REF!</f>
        <v>#REF!</v>
      </c>
      <c r="DP2832">
        <v>283382</v>
      </c>
    </row>
    <row r="2833" spans="115:120" x14ac:dyDescent="0.35">
      <c r="DK2833" t="e">
        <f>#REF!</f>
        <v>#REF!</v>
      </c>
      <c r="DL2833">
        <v>279143</v>
      </c>
      <c r="DO2833" t="e">
        <f>#REF!</f>
        <v>#REF!</v>
      </c>
      <c r="DP2833">
        <v>283383</v>
      </c>
    </row>
    <row r="2834" spans="115:120" x14ac:dyDescent="0.35">
      <c r="DK2834" t="e">
        <f>#REF!</f>
        <v>#REF!</v>
      </c>
      <c r="DL2834">
        <v>279144</v>
      </c>
      <c r="DO2834" t="e">
        <f>#REF!</f>
        <v>#REF!</v>
      </c>
      <c r="DP2834">
        <v>283384</v>
      </c>
    </row>
    <row r="2835" spans="115:120" x14ac:dyDescent="0.35">
      <c r="DK2835" t="e">
        <f>#REF!</f>
        <v>#REF!</v>
      </c>
      <c r="DL2835">
        <v>279145</v>
      </c>
      <c r="DO2835" t="e">
        <f>#REF!</f>
        <v>#REF!</v>
      </c>
      <c r="DP2835">
        <v>283385</v>
      </c>
    </row>
    <row r="2836" spans="115:120" x14ac:dyDescent="0.35">
      <c r="DK2836" t="e">
        <f>#REF!</f>
        <v>#REF!</v>
      </c>
      <c r="DL2836">
        <v>279146</v>
      </c>
      <c r="DO2836" t="e">
        <f>#REF!</f>
        <v>#REF!</v>
      </c>
      <c r="DP2836">
        <v>283386</v>
      </c>
    </row>
    <row r="2837" spans="115:120" x14ac:dyDescent="0.35">
      <c r="DK2837" t="e">
        <f>#REF!</f>
        <v>#REF!</v>
      </c>
      <c r="DL2837">
        <v>279147</v>
      </c>
      <c r="DO2837" t="e">
        <f>#REF!</f>
        <v>#REF!</v>
      </c>
      <c r="DP2837">
        <v>283387</v>
      </c>
    </row>
    <row r="2838" spans="115:120" x14ac:dyDescent="0.35">
      <c r="DK2838" t="e">
        <f>#REF!</f>
        <v>#REF!</v>
      </c>
      <c r="DL2838">
        <v>279148</v>
      </c>
      <c r="DO2838" t="e">
        <f>#REF!</f>
        <v>#REF!</v>
      </c>
      <c r="DP2838">
        <v>283388</v>
      </c>
    </row>
    <row r="2839" spans="115:120" x14ac:dyDescent="0.35">
      <c r="DK2839" t="e">
        <f>#REF!</f>
        <v>#REF!</v>
      </c>
      <c r="DL2839">
        <v>279149</v>
      </c>
      <c r="DO2839" t="e">
        <f>#REF!</f>
        <v>#REF!</v>
      </c>
      <c r="DP2839">
        <v>283389</v>
      </c>
    </row>
    <row r="2840" spans="115:120" x14ac:dyDescent="0.35">
      <c r="DK2840" t="e">
        <f>#REF!</f>
        <v>#REF!</v>
      </c>
      <c r="DL2840">
        <v>279150</v>
      </c>
      <c r="DO2840" t="e">
        <f>#REF!</f>
        <v>#REF!</v>
      </c>
      <c r="DP2840">
        <v>283390</v>
      </c>
    </row>
    <row r="2841" spans="115:120" x14ac:dyDescent="0.35">
      <c r="DK2841" t="e">
        <f>#REF!</f>
        <v>#REF!</v>
      </c>
      <c r="DL2841">
        <v>279151</v>
      </c>
      <c r="DO2841" t="e">
        <f>#REF!</f>
        <v>#REF!</v>
      </c>
      <c r="DP2841">
        <v>283391</v>
      </c>
    </row>
    <row r="2842" spans="115:120" x14ac:dyDescent="0.35">
      <c r="DK2842" t="e">
        <f>#REF!</f>
        <v>#REF!</v>
      </c>
      <c r="DL2842">
        <v>279152</v>
      </c>
      <c r="DO2842" t="e">
        <f>#REF!</f>
        <v>#REF!</v>
      </c>
      <c r="DP2842">
        <v>283392</v>
      </c>
    </row>
    <row r="2843" spans="115:120" x14ac:dyDescent="0.35">
      <c r="DK2843" t="e">
        <f>#REF!</f>
        <v>#REF!</v>
      </c>
      <c r="DL2843">
        <v>279153</v>
      </c>
      <c r="DO2843" t="e">
        <f>#REF!</f>
        <v>#REF!</v>
      </c>
      <c r="DP2843">
        <v>283393</v>
      </c>
    </row>
    <row r="2844" spans="115:120" x14ac:dyDescent="0.35">
      <c r="DK2844" t="e">
        <f>#REF!</f>
        <v>#REF!</v>
      </c>
      <c r="DL2844">
        <v>279154</v>
      </c>
      <c r="DO2844" t="e">
        <f>#REF!</f>
        <v>#REF!</v>
      </c>
      <c r="DP2844">
        <v>283394</v>
      </c>
    </row>
    <row r="2845" spans="115:120" x14ac:dyDescent="0.35">
      <c r="DK2845" t="e">
        <f>#REF!</f>
        <v>#REF!</v>
      </c>
      <c r="DL2845">
        <v>279155</v>
      </c>
      <c r="DO2845" t="e">
        <f>#REF!</f>
        <v>#REF!</v>
      </c>
      <c r="DP2845">
        <v>283395</v>
      </c>
    </row>
    <row r="2846" spans="115:120" x14ac:dyDescent="0.35">
      <c r="DK2846" t="e">
        <f>#REF!</f>
        <v>#REF!</v>
      </c>
      <c r="DL2846">
        <v>279156</v>
      </c>
      <c r="DO2846" t="e">
        <f>#REF!</f>
        <v>#REF!</v>
      </c>
      <c r="DP2846">
        <v>283396</v>
      </c>
    </row>
    <row r="2847" spans="115:120" x14ac:dyDescent="0.35">
      <c r="DK2847" t="e">
        <f>#REF!</f>
        <v>#REF!</v>
      </c>
      <c r="DL2847">
        <v>279157</v>
      </c>
      <c r="DO2847" t="e">
        <f>#REF!</f>
        <v>#REF!</v>
      </c>
      <c r="DP2847">
        <v>283397</v>
      </c>
    </row>
    <row r="2848" spans="115:120" x14ac:dyDescent="0.35">
      <c r="DK2848" t="e">
        <f>#REF!</f>
        <v>#REF!</v>
      </c>
      <c r="DL2848">
        <v>279158</v>
      </c>
      <c r="DO2848" t="e">
        <f>#REF!</f>
        <v>#REF!</v>
      </c>
      <c r="DP2848">
        <v>283398</v>
      </c>
    </row>
    <row r="2849" spans="115:120" x14ac:dyDescent="0.35">
      <c r="DK2849" t="e">
        <f>#REF!</f>
        <v>#REF!</v>
      </c>
      <c r="DL2849">
        <v>279159</v>
      </c>
      <c r="DO2849" t="e">
        <f>#REF!</f>
        <v>#REF!</v>
      </c>
      <c r="DP2849">
        <v>283399</v>
      </c>
    </row>
    <row r="2850" spans="115:120" x14ac:dyDescent="0.35">
      <c r="DK2850" t="e">
        <f>#REF!</f>
        <v>#REF!</v>
      </c>
      <c r="DL2850">
        <v>279160</v>
      </c>
      <c r="DO2850" t="e">
        <f>#REF!</f>
        <v>#REF!</v>
      </c>
      <c r="DP2850">
        <v>283400</v>
      </c>
    </row>
    <row r="2851" spans="115:120" x14ac:dyDescent="0.35">
      <c r="DK2851" t="e">
        <f>#REF!</f>
        <v>#REF!</v>
      </c>
      <c r="DL2851">
        <v>279161</v>
      </c>
      <c r="DO2851" t="e">
        <f>#REF!</f>
        <v>#REF!</v>
      </c>
      <c r="DP2851">
        <v>283401</v>
      </c>
    </row>
    <row r="2852" spans="115:120" x14ac:dyDescent="0.35">
      <c r="DK2852" t="e">
        <f>#REF!</f>
        <v>#REF!</v>
      </c>
      <c r="DL2852">
        <v>279162</v>
      </c>
      <c r="DO2852" t="e">
        <f>#REF!</f>
        <v>#REF!</v>
      </c>
      <c r="DP2852">
        <v>283402</v>
      </c>
    </row>
    <row r="2853" spans="115:120" x14ac:dyDescent="0.35">
      <c r="DK2853" t="e">
        <f>#REF!</f>
        <v>#REF!</v>
      </c>
      <c r="DL2853">
        <v>279163</v>
      </c>
      <c r="DO2853" t="e">
        <f>#REF!</f>
        <v>#REF!</v>
      </c>
      <c r="DP2853">
        <v>283403</v>
      </c>
    </row>
    <row r="2854" spans="115:120" x14ac:dyDescent="0.35">
      <c r="DK2854" t="e">
        <f>#REF!</f>
        <v>#REF!</v>
      </c>
      <c r="DL2854">
        <v>279164</v>
      </c>
      <c r="DO2854" t="e">
        <f>#REF!</f>
        <v>#REF!</v>
      </c>
      <c r="DP2854">
        <v>283404</v>
      </c>
    </row>
    <row r="2855" spans="115:120" x14ac:dyDescent="0.35">
      <c r="DK2855" t="e">
        <f>#REF!</f>
        <v>#REF!</v>
      </c>
      <c r="DL2855">
        <v>279165</v>
      </c>
      <c r="DO2855" t="e">
        <f>#REF!</f>
        <v>#REF!</v>
      </c>
      <c r="DP2855">
        <v>283405</v>
      </c>
    </row>
    <row r="2856" spans="115:120" x14ac:dyDescent="0.35">
      <c r="DK2856" t="e">
        <f>#REF!</f>
        <v>#REF!</v>
      </c>
      <c r="DL2856">
        <v>279166</v>
      </c>
      <c r="DO2856" t="e">
        <f>#REF!</f>
        <v>#REF!</v>
      </c>
      <c r="DP2856">
        <v>283406</v>
      </c>
    </row>
    <row r="2857" spans="115:120" x14ac:dyDescent="0.35">
      <c r="DK2857" t="e">
        <f>#REF!</f>
        <v>#REF!</v>
      </c>
      <c r="DL2857">
        <v>279167</v>
      </c>
      <c r="DO2857" t="e">
        <f>#REF!</f>
        <v>#REF!</v>
      </c>
      <c r="DP2857">
        <v>283407</v>
      </c>
    </row>
    <row r="2858" spans="115:120" x14ac:dyDescent="0.35">
      <c r="DK2858" t="e">
        <f>#REF!</f>
        <v>#REF!</v>
      </c>
      <c r="DL2858">
        <v>279168</v>
      </c>
      <c r="DO2858" t="e">
        <f>#REF!</f>
        <v>#REF!</v>
      </c>
      <c r="DP2858">
        <v>283408</v>
      </c>
    </row>
    <row r="2859" spans="115:120" x14ac:dyDescent="0.35">
      <c r="DK2859" t="e">
        <f>#REF!</f>
        <v>#REF!</v>
      </c>
      <c r="DL2859">
        <v>279169</v>
      </c>
      <c r="DO2859" t="e">
        <f>#REF!</f>
        <v>#REF!</v>
      </c>
      <c r="DP2859">
        <v>283409</v>
      </c>
    </row>
    <row r="2860" spans="115:120" x14ac:dyDescent="0.35">
      <c r="DK2860" t="e">
        <f>#REF!</f>
        <v>#REF!</v>
      </c>
      <c r="DL2860">
        <v>279170</v>
      </c>
      <c r="DO2860" t="e">
        <f>#REF!</f>
        <v>#REF!</v>
      </c>
      <c r="DP2860">
        <v>283410</v>
      </c>
    </row>
    <row r="2861" spans="115:120" x14ac:dyDescent="0.35">
      <c r="DK2861" t="e">
        <f>#REF!</f>
        <v>#REF!</v>
      </c>
      <c r="DL2861">
        <v>279171</v>
      </c>
      <c r="DO2861" t="e">
        <f>#REF!</f>
        <v>#REF!</v>
      </c>
      <c r="DP2861">
        <v>283411</v>
      </c>
    </row>
    <row r="2862" spans="115:120" x14ac:dyDescent="0.35">
      <c r="DK2862" t="e">
        <f>#REF!</f>
        <v>#REF!</v>
      </c>
      <c r="DL2862">
        <v>279172</v>
      </c>
      <c r="DO2862" t="e">
        <f>#REF!</f>
        <v>#REF!</v>
      </c>
      <c r="DP2862">
        <v>283412</v>
      </c>
    </row>
    <row r="2863" spans="115:120" x14ac:dyDescent="0.35">
      <c r="DK2863" t="e">
        <f>#REF!</f>
        <v>#REF!</v>
      </c>
      <c r="DL2863">
        <v>279173</v>
      </c>
      <c r="DO2863" t="e">
        <f>#REF!</f>
        <v>#REF!</v>
      </c>
      <c r="DP2863">
        <v>283413</v>
      </c>
    </row>
    <row r="2864" spans="115:120" x14ac:dyDescent="0.35">
      <c r="DK2864" t="e">
        <f>#REF!</f>
        <v>#REF!</v>
      </c>
      <c r="DL2864">
        <v>279174</v>
      </c>
      <c r="DO2864" t="e">
        <f>#REF!</f>
        <v>#REF!</v>
      </c>
      <c r="DP2864">
        <v>283414</v>
      </c>
    </row>
    <row r="2865" spans="115:120" x14ac:dyDescent="0.35">
      <c r="DK2865" t="e">
        <f>#REF!</f>
        <v>#REF!</v>
      </c>
      <c r="DL2865">
        <v>279175</v>
      </c>
      <c r="DO2865" t="e">
        <f>#REF!</f>
        <v>#REF!</v>
      </c>
      <c r="DP2865">
        <v>283415</v>
      </c>
    </row>
    <row r="2866" spans="115:120" x14ac:dyDescent="0.35">
      <c r="DK2866" t="e">
        <f>#REF!</f>
        <v>#REF!</v>
      </c>
      <c r="DL2866">
        <v>279176</v>
      </c>
      <c r="DO2866" t="e">
        <f>#REF!</f>
        <v>#REF!</v>
      </c>
      <c r="DP2866">
        <v>283416</v>
      </c>
    </row>
    <row r="2867" spans="115:120" x14ac:dyDescent="0.35">
      <c r="DK2867" t="e">
        <f>#REF!</f>
        <v>#REF!</v>
      </c>
      <c r="DL2867">
        <v>279177</v>
      </c>
      <c r="DO2867" t="e">
        <f>#REF!</f>
        <v>#REF!</v>
      </c>
      <c r="DP2867">
        <v>283417</v>
      </c>
    </row>
    <row r="2868" spans="115:120" x14ac:dyDescent="0.35">
      <c r="DK2868" t="e">
        <f>#REF!</f>
        <v>#REF!</v>
      </c>
      <c r="DL2868">
        <v>279178</v>
      </c>
      <c r="DO2868" t="e">
        <f>#REF!</f>
        <v>#REF!</v>
      </c>
      <c r="DP2868">
        <v>283418</v>
      </c>
    </row>
    <row r="2869" spans="115:120" x14ac:dyDescent="0.35">
      <c r="DK2869" t="e">
        <f>#REF!</f>
        <v>#REF!</v>
      </c>
      <c r="DL2869">
        <v>279179</v>
      </c>
      <c r="DO2869" t="e">
        <f>#REF!</f>
        <v>#REF!</v>
      </c>
      <c r="DP2869">
        <v>283419</v>
      </c>
    </row>
    <row r="2870" spans="115:120" x14ac:dyDescent="0.35">
      <c r="DK2870" t="e">
        <f>#REF!</f>
        <v>#REF!</v>
      </c>
      <c r="DL2870">
        <v>279180</v>
      </c>
      <c r="DO2870" t="e">
        <f>#REF!</f>
        <v>#REF!</v>
      </c>
      <c r="DP2870">
        <v>283420</v>
      </c>
    </row>
    <row r="2871" spans="115:120" x14ac:dyDescent="0.35">
      <c r="DK2871" t="e">
        <f>#REF!</f>
        <v>#REF!</v>
      </c>
      <c r="DL2871">
        <v>279181</v>
      </c>
      <c r="DO2871" t="e">
        <f>#REF!</f>
        <v>#REF!</v>
      </c>
      <c r="DP2871">
        <v>283421</v>
      </c>
    </row>
    <row r="2872" spans="115:120" x14ac:dyDescent="0.35">
      <c r="DK2872" t="e">
        <f>#REF!</f>
        <v>#REF!</v>
      </c>
      <c r="DL2872">
        <v>279182</v>
      </c>
      <c r="DO2872" t="e">
        <f>#REF!</f>
        <v>#REF!</v>
      </c>
      <c r="DP2872">
        <v>283422</v>
      </c>
    </row>
    <row r="2873" spans="115:120" x14ac:dyDescent="0.35">
      <c r="DK2873" t="e">
        <f>#REF!</f>
        <v>#REF!</v>
      </c>
      <c r="DL2873">
        <v>279183</v>
      </c>
      <c r="DO2873" t="e">
        <f>#REF!</f>
        <v>#REF!</v>
      </c>
      <c r="DP2873">
        <v>283423</v>
      </c>
    </row>
    <row r="2874" spans="115:120" x14ac:dyDescent="0.35">
      <c r="DK2874" t="e">
        <f>#REF!</f>
        <v>#REF!</v>
      </c>
      <c r="DL2874">
        <v>279184</v>
      </c>
      <c r="DO2874" t="e">
        <f>#REF!</f>
        <v>#REF!</v>
      </c>
      <c r="DP2874">
        <v>283424</v>
      </c>
    </row>
    <row r="2875" spans="115:120" x14ac:dyDescent="0.35">
      <c r="DK2875" t="e">
        <f>#REF!</f>
        <v>#REF!</v>
      </c>
      <c r="DL2875">
        <v>279185</v>
      </c>
      <c r="DO2875" t="e">
        <f>#REF!</f>
        <v>#REF!</v>
      </c>
      <c r="DP2875">
        <v>283425</v>
      </c>
    </row>
    <row r="2876" spans="115:120" x14ac:dyDescent="0.35">
      <c r="DK2876" t="e">
        <f>#REF!</f>
        <v>#REF!</v>
      </c>
      <c r="DL2876">
        <v>279186</v>
      </c>
      <c r="DO2876" t="e">
        <f>#REF!</f>
        <v>#REF!</v>
      </c>
      <c r="DP2876">
        <v>283426</v>
      </c>
    </row>
    <row r="2877" spans="115:120" x14ac:dyDescent="0.35">
      <c r="DK2877" t="e">
        <f>#REF!</f>
        <v>#REF!</v>
      </c>
      <c r="DL2877">
        <v>279187</v>
      </c>
      <c r="DO2877" t="e">
        <f>#REF!</f>
        <v>#REF!</v>
      </c>
      <c r="DP2877">
        <v>283427</v>
      </c>
    </row>
    <row r="2878" spans="115:120" x14ac:dyDescent="0.35">
      <c r="DK2878" t="e">
        <f>#REF!</f>
        <v>#REF!</v>
      </c>
      <c r="DL2878">
        <v>279188</v>
      </c>
      <c r="DO2878" t="e">
        <f>#REF!</f>
        <v>#REF!</v>
      </c>
      <c r="DP2878">
        <v>283428</v>
      </c>
    </row>
    <row r="2879" spans="115:120" x14ac:dyDescent="0.35">
      <c r="DK2879" t="e">
        <f>#REF!</f>
        <v>#REF!</v>
      </c>
      <c r="DL2879">
        <v>279189</v>
      </c>
      <c r="DO2879" t="e">
        <f>#REF!</f>
        <v>#REF!</v>
      </c>
      <c r="DP2879">
        <v>283429</v>
      </c>
    </row>
    <row r="2880" spans="115:120" x14ac:dyDescent="0.35">
      <c r="DK2880" t="e">
        <f>#REF!</f>
        <v>#REF!</v>
      </c>
      <c r="DL2880">
        <v>279190</v>
      </c>
      <c r="DO2880" t="e">
        <f>#REF!</f>
        <v>#REF!</v>
      </c>
      <c r="DP2880">
        <v>283430</v>
      </c>
    </row>
    <row r="2881" spans="115:120" x14ac:dyDescent="0.35">
      <c r="DK2881" t="e">
        <f>#REF!</f>
        <v>#REF!</v>
      </c>
      <c r="DL2881">
        <v>279191</v>
      </c>
      <c r="DO2881" t="e">
        <f>#REF!</f>
        <v>#REF!</v>
      </c>
      <c r="DP2881">
        <v>283431</v>
      </c>
    </row>
    <row r="2882" spans="115:120" x14ac:dyDescent="0.35">
      <c r="DK2882" t="e">
        <f>#REF!</f>
        <v>#REF!</v>
      </c>
      <c r="DL2882">
        <v>279192</v>
      </c>
      <c r="DO2882" t="e">
        <f>#REF!</f>
        <v>#REF!</v>
      </c>
      <c r="DP2882">
        <v>283432</v>
      </c>
    </row>
    <row r="2883" spans="115:120" x14ac:dyDescent="0.35">
      <c r="DK2883" t="e">
        <f>#REF!</f>
        <v>#REF!</v>
      </c>
      <c r="DL2883">
        <v>279193</v>
      </c>
      <c r="DO2883" t="e">
        <f>#REF!</f>
        <v>#REF!</v>
      </c>
      <c r="DP2883">
        <v>283433</v>
      </c>
    </row>
    <row r="2884" spans="115:120" x14ac:dyDescent="0.35">
      <c r="DK2884" t="e">
        <f>#REF!</f>
        <v>#REF!</v>
      </c>
      <c r="DL2884">
        <v>279194</v>
      </c>
      <c r="DO2884" t="e">
        <f>#REF!</f>
        <v>#REF!</v>
      </c>
      <c r="DP2884">
        <v>283434</v>
      </c>
    </row>
    <row r="2885" spans="115:120" x14ac:dyDescent="0.35">
      <c r="DK2885" t="e">
        <f>#REF!</f>
        <v>#REF!</v>
      </c>
      <c r="DL2885">
        <v>279195</v>
      </c>
      <c r="DO2885" t="e">
        <f>#REF!</f>
        <v>#REF!</v>
      </c>
      <c r="DP2885">
        <v>283435</v>
      </c>
    </row>
    <row r="2886" spans="115:120" x14ac:dyDescent="0.35">
      <c r="DK2886" t="e">
        <f>#REF!</f>
        <v>#REF!</v>
      </c>
      <c r="DL2886">
        <v>279196</v>
      </c>
      <c r="DO2886" t="e">
        <f>#REF!</f>
        <v>#REF!</v>
      </c>
      <c r="DP2886">
        <v>283436</v>
      </c>
    </row>
    <row r="2887" spans="115:120" x14ac:dyDescent="0.35">
      <c r="DK2887" t="e">
        <f>#REF!</f>
        <v>#REF!</v>
      </c>
      <c r="DL2887">
        <v>279197</v>
      </c>
      <c r="DO2887" t="e">
        <f>#REF!</f>
        <v>#REF!</v>
      </c>
      <c r="DP2887">
        <v>283437</v>
      </c>
    </row>
    <row r="2888" spans="115:120" x14ac:dyDescent="0.35">
      <c r="DK2888" t="e">
        <f>#REF!</f>
        <v>#REF!</v>
      </c>
      <c r="DL2888">
        <v>279198</v>
      </c>
      <c r="DO2888" t="e">
        <f>#REF!</f>
        <v>#REF!</v>
      </c>
      <c r="DP2888">
        <v>283438</v>
      </c>
    </row>
    <row r="2889" spans="115:120" x14ac:dyDescent="0.35">
      <c r="DK2889" t="e">
        <f>#REF!</f>
        <v>#REF!</v>
      </c>
      <c r="DL2889">
        <v>279199</v>
      </c>
      <c r="DO2889" t="e">
        <f>#REF!</f>
        <v>#REF!</v>
      </c>
      <c r="DP2889">
        <v>283439</v>
      </c>
    </row>
    <row r="2890" spans="115:120" x14ac:dyDescent="0.35">
      <c r="DK2890" t="e">
        <f>#REF!</f>
        <v>#REF!</v>
      </c>
      <c r="DL2890">
        <v>279200</v>
      </c>
      <c r="DO2890" t="e">
        <f>#REF!</f>
        <v>#REF!</v>
      </c>
      <c r="DP2890">
        <v>283440</v>
      </c>
    </row>
    <row r="2891" spans="115:120" x14ac:dyDescent="0.35">
      <c r="DK2891" t="e">
        <f>#REF!</f>
        <v>#REF!</v>
      </c>
      <c r="DL2891">
        <v>279201</v>
      </c>
      <c r="DO2891" t="e">
        <f>#REF!</f>
        <v>#REF!</v>
      </c>
      <c r="DP2891">
        <v>283441</v>
      </c>
    </row>
    <row r="2892" spans="115:120" x14ac:dyDescent="0.35">
      <c r="DK2892" t="e">
        <f>#REF!</f>
        <v>#REF!</v>
      </c>
      <c r="DL2892">
        <v>279202</v>
      </c>
      <c r="DO2892" t="e">
        <f>#REF!</f>
        <v>#REF!</v>
      </c>
      <c r="DP2892">
        <v>283442</v>
      </c>
    </row>
    <row r="2893" spans="115:120" x14ac:dyDescent="0.35">
      <c r="DK2893" t="e">
        <f>#REF!</f>
        <v>#REF!</v>
      </c>
      <c r="DL2893">
        <v>279203</v>
      </c>
      <c r="DO2893" t="e">
        <f>#REF!</f>
        <v>#REF!</v>
      </c>
      <c r="DP2893">
        <v>283443</v>
      </c>
    </row>
    <row r="2894" spans="115:120" x14ac:dyDescent="0.35">
      <c r="DK2894" t="e">
        <f>#REF!</f>
        <v>#REF!</v>
      </c>
      <c r="DL2894">
        <v>279204</v>
      </c>
      <c r="DO2894" t="e">
        <f>#REF!</f>
        <v>#REF!</v>
      </c>
      <c r="DP2894">
        <v>283444</v>
      </c>
    </row>
    <row r="2895" spans="115:120" x14ac:dyDescent="0.35">
      <c r="DK2895" t="e">
        <f>#REF!</f>
        <v>#REF!</v>
      </c>
      <c r="DL2895">
        <v>279205</v>
      </c>
      <c r="DO2895" t="e">
        <f>#REF!</f>
        <v>#REF!</v>
      </c>
      <c r="DP2895">
        <v>283445</v>
      </c>
    </row>
    <row r="2896" spans="115:120" x14ac:dyDescent="0.35">
      <c r="DK2896" t="e">
        <f>#REF!</f>
        <v>#REF!</v>
      </c>
      <c r="DL2896">
        <v>279206</v>
      </c>
      <c r="DO2896" t="e">
        <f>#REF!</f>
        <v>#REF!</v>
      </c>
      <c r="DP2896">
        <v>283446</v>
      </c>
    </row>
    <row r="2897" spans="115:120" x14ac:dyDescent="0.35">
      <c r="DK2897" t="e">
        <f>#REF!</f>
        <v>#REF!</v>
      </c>
      <c r="DL2897">
        <v>279207</v>
      </c>
      <c r="DO2897" t="e">
        <f>#REF!</f>
        <v>#REF!</v>
      </c>
      <c r="DP2897">
        <v>283447</v>
      </c>
    </row>
    <row r="2898" spans="115:120" x14ac:dyDescent="0.35">
      <c r="DK2898" t="e">
        <f>#REF!</f>
        <v>#REF!</v>
      </c>
      <c r="DL2898">
        <v>279208</v>
      </c>
      <c r="DO2898" t="e">
        <f>#REF!</f>
        <v>#REF!</v>
      </c>
      <c r="DP2898">
        <v>283448</v>
      </c>
    </row>
    <row r="2899" spans="115:120" x14ac:dyDescent="0.35">
      <c r="DK2899" t="e">
        <f>#REF!</f>
        <v>#REF!</v>
      </c>
      <c r="DL2899">
        <v>279209</v>
      </c>
      <c r="DO2899" t="e">
        <f>#REF!</f>
        <v>#REF!</v>
      </c>
      <c r="DP2899">
        <v>283449</v>
      </c>
    </row>
    <row r="2900" spans="115:120" x14ac:dyDescent="0.35">
      <c r="DK2900" t="e">
        <f>#REF!</f>
        <v>#REF!</v>
      </c>
      <c r="DL2900">
        <v>279210</v>
      </c>
      <c r="DO2900" t="e">
        <f>#REF!</f>
        <v>#REF!</v>
      </c>
      <c r="DP2900">
        <v>283450</v>
      </c>
    </row>
    <row r="2901" spans="115:120" x14ac:dyDescent="0.35">
      <c r="DK2901" t="e">
        <f>#REF!</f>
        <v>#REF!</v>
      </c>
      <c r="DL2901">
        <v>279211</v>
      </c>
      <c r="DO2901" t="e">
        <f>#REF!</f>
        <v>#REF!</v>
      </c>
      <c r="DP2901">
        <v>283451</v>
      </c>
    </row>
    <row r="2902" spans="115:120" x14ac:dyDescent="0.35">
      <c r="DK2902" t="e">
        <f>#REF!</f>
        <v>#REF!</v>
      </c>
      <c r="DL2902">
        <v>279212</v>
      </c>
      <c r="DO2902" t="e">
        <f>#REF!</f>
        <v>#REF!</v>
      </c>
      <c r="DP2902">
        <v>283452</v>
      </c>
    </row>
    <row r="2903" spans="115:120" x14ac:dyDescent="0.35">
      <c r="DK2903" t="e">
        <f>#REF!</f>
        <v>#REF!</v>
      </c>
      <c r="DL2903">
        <v>279213</v>
      </c>
      <c r="DO2903" t="e">
        <f>#REF!</f>
        <v>#REF!</v>
      </c>
      <c r="DP2903">
        <v>283453</v>
      </c>
    </row>
    <row r="2904" spans="115:120" x14ac:dyDescent="0.35">
      <c r="DK2904" t="e">
        <f>#REF!</f>
        <v>#REF!</v>
      </c>
      <c r="DL2904">
        <v>279214</v>
      </c>
      <c r="DO2904" t="e">
        <f>#REF!</f>
        <v>#REF!</v>
      </c>
      <c r="DP2904">
        <v>283454</v>
      </c>
    </row>
    <row r="2905" spans="115:120" x14ac:dyDescent="0.35">
      <c r="DK2905" t="e">
        <f>#REF!</f>
        <v>#REF!</v>
      </c>
      <c r="DL2905">
        <v>279215</v>
      </c>
      <c r="DO2905" t="e">
        <f>#REF!</f>
        <v>#REF!</v>
      </c>
      <c r="DP2905">
        <v>283455</v>
      </c>
    </row>
    <row r="2906" spans="115:120" x14ac:dyDescent="0.35">
      <c r="DK2906" t="e">
        <f>#REF!</f>
        <v>#REF!</v>
      </c>
      <c r="DL2906">
        <v>279216</v>
      </c>
      <c r="DO2906" t="e">
        <f>#REF!</f>
        <v>#REF!</v>
      </c>
      <c r="DP2906">
        <v>283456</v>
      </c>
    </row>
    <row r="2907" spans="115:120" x14ac:dyDescent="0.35">
      <c r="DK2907" t="e">
        <f>#REF!</f>
        <v>#REF!</v>
      </c>
      <c r="DL2907">
        <v>279217</v>
      </c>
      <c r="DO2907" t="e">
        <f>#REF!</f>
        <v>#REF!</v>
      </c>
      <c r="DP2907">
        <v>283457</v>
      </c>
    </row>
    <row r="2908" spans="115:120" x14ac:dyDescent="0.35">
      <c r="DK2908" t="e">
        <f>#REF!</f>
        <v>#REF!</v>
      </c>
      <c r="DL2908">
        <v>279218</v>
      </c>
      <c r="DO2908" t="e">
        <f>#REF!</f>
        <v>#REF!</v>
      </c>
      <c r="DP2908">
        <v>283458</v>
      </c>
    </row>
    <row r="2909" spans="115:120" x14ac:dyDescent="0.35">
      <c r="DK2909" t="e">
        <f>#REF!</f>
        <v>#REF!</v>
      </c>
      <c r="DL2909">
        <v>279219</v>
      </c>
      <c r="DO2909" t="e">
        <f>#REF!</f>
        <v>#REF!</v>
      </c>
      <c r="DP2909">
        <v>283459</v>
      </c>
    </row>
    <row r="2910" spans="115:120" x14ac:dyDescent="0.35">
      <c r="DK2910" t="e">
        <f>#REF!</f>
        <v>#REF!</v>
      </c>
      <c r="DL2910">
        <v>279220</v>
      </c>
      <c r="DO2910" t="e">
        <f>#REF!</f>
        <v>#REF!</v>
      </c>
      <c r="DP2910">
        <v>283460</v>
      </c>
    </row>
    <row r="2911" spans="115:120" x14ac:dyDescent="0.35">
      <c r="DK2911" t="e">
        <f>#REF!</f>
        <v>#REF!</v>
      </c>
      <c r="DL2911">
        <v>279221</v>
      </c>
      <c r="DO2911" t="e">
        <f>#REF!</f>
        <v>#REF!</v>
      </c>
      <c r="DP2911">
        <v>283461</v>
      </c>
    </row>
    <row r="2912" spans="115:120" x14ac:dyDescent="0.35">
      <c r="DK2912" t="e">
        <f>#REF!</f>
        <v>#REF!</v>
      </c>
      <c r="DL2912">
        <v>279222</v>
      </c>
      <c r="DO2912" t="e">
        <f>#REF!</f>
        <v>#REF!</v>
      </c>
      <c r="DP2912">
        <v>283462</v>
      </c>
    </row>
    <row r="2913" spans="115:120" x14ac:dyDescent="0.35">
      <c r="DK2913" t="e">
        <f>#REF!</f>
        <v>#REF!</v>
      </c>
      <c r="DL2913">
        <v>279223</v>
      </c>
      <c r="DO2913" t="e">
        <f>#REF!</f>
        <v>#REF!</v>
      </c>
      <c r="DP2913">
        <v>283463</v>
      </c>
    </row>
    <row r="2914" spans="115:120" x14ac:dyDescent="0.35">
      <c r="DK2914" t="e">
        <f>#REF!</f>
        <v>#REF!</v>
      </c>
      <c r="DL2914">
        <v>279224</v>
      </c>
      <c r="DO2914" t="e">
        <f>#REF!</f>
        <v>#REF!</v>
      </c>
      <c r="DP2914">
        <v>283464</v>
      </c>
    </row>
    <row r="2915" spans="115:120" x14ac:dyDescent="0.35">
      <c r="DK2915" t="e">
        <f>#REF!</f>
        <v>#REF!</v>
      </c>
      <c r="DL2915">
        <v>279225</v>
      </c>
      <c r="DO2915" t="e">
        <f>#REF!</f>
        <v>#REF!</v>
      </c>
      <c r="DP2915">
        <v>283465</v>
      </c>
    </row>
    <row r="2916" spans="115:120" x14ac:dyDescent="0.35">
      <c r="DK2916" t="e">
        <f>#REF!</f>
        <v>#REF!</v>
      </c>
      <c r="DL2916">
        <v>279226</v>
      </c>
      <c r="DO2916" t="e">
        <f>#REF!</f>
        <v>#REF!</v>
      </c>
      <c r="DP2916">
        <v>283466</v>
      </c>
    </row>
    <row r="2917" spans="115:120" x14ac:dyDescent="0.35">
      <c r="DK2917" t="e">
        <f>#REF!</f>
        <v>#REF!</v>
      </c>
      <c r="DL2917">
        <v>279227</v>
      </c>
      <c r="DO2917" t="e">
        <f>#REF!</f>
        <v>#REF!</v>
      </c>
      <c r="DP2917">
        <v>283467</v>
      </c>
    </row>
    <row r="2918" spans="115:120" x14ac:dyDescent="0.35">
      <c r="DK2918" t="e">
        <f>#REF!</f>
        <v>#REF!</v>
      </c>
      <c r="DL2918">
        <v>279228</v>
      </c>
      <c r="DO2918" t="e">
        <f>#REF!</f>
        <v>#REF!</v>
      </c>
      <c r="DP2918">
        <v>283468</v>
      </c>
    </row>
    <row r="2919" spans="115:120" x14ac:dyDescent="0.35">
      <c r="DK2919" t="e">
        <f>#REF!</f>
        <v>#REF!</v>
      </c>
      <c r="DL2919">
        <v>279229</v>
      </c>
      <c r="DO2919" t="e">
        <f>#REF!</f>
        <v>#REF!</v>
      </c>
      <c r="DP2919">
        <v>283469</v>
      </c>
    </row>
    <row r="2920" spans="115:120" x14ac:dyDescent="0.35">
      <c r="DK2920" t="e">
        <f>#REF!</f>
        <v>#REF!</v>
      </c>
      <c r="DL2920">
        <v>279230</v>
      </c>
      <c r="DO2920" t="e">
        <f>#REF!</f>
        <v>#REF!</v>
      </c>
      <c r="DP2920">
        <v>283470</v>
      </c>
    </row>
    <row r="2921" spans="115:120" x14ac:dyDescent="0.35">
      <c r="DK2921" t="e">
        <f>#REF!</f>
        <v>#REF!</v>
      </c>
      <c r="DL2921">
        <v>279231</v>
      </c>
      <c r="DO2921" t="e">
        <f>#REF!</f>
        <v>#REF!</v>
      </c>
      <c r="DP2921">
        <v>283471</v>
      </c>
    </row>
    <row r="2922" spans="115:120" x14ac:dyDescent="0.35">
      <c r="DK2922" t="e">
        <f>#REF!</f>
        <v>#REF!</v>
      </c>
      <c r="DL2922">
        <v>279232</v>
      </c>
      <c r="DO2922" t="e">
        <f>#REF!</f>
        <v>#REF!</v>
      </c>
      <c r="DP2922">
        <v>283472</v>
      </c>
    </row>
    <row r="2923" spans="115:120" x14ac:dyDescent="0.35">
      <c r="DK2923" t="e">
        <f>#REF!</f>
        <v>#REF!</v>
      </c>
      <c r="DL2923">
        <v>279233</v>
      </c>
      <c r="DO2923" t="e">
        <f>#REF!</f>
        <v>#REF!</v>
      </c>
      <c r="DP2923">
        <v>283473</v>
      </c>
    </row>
    <row r="2924" spans="115:120" x14ac:dyDescent="0.35">
      <c r="DK2924" t="e">
        <f>#REF!</f>
        <v>#REF!</v>
      </c>
      <c r="DL2924">
        <v>279234</v>
      </c>
      <c r="DO2924" t="e">
        <f>#REF!</f>
        <v>#REF!</v>
      </c>
      <c r="DP2924">
        <v>283474</v>
      </c>
    </row>
    <row r="2925" spans="115:120" x14ac:dyDescent="0.35">
      <c r="DK2925" t="e">
        <f>#REF!</f>
        <v>#REF!</v>
      </c>
      <c r="DL2925">
        <v>279235</v>
      </c>
      <c r="DO2925" t="e">
        <f>#REF!</f>
        <v>#REF!</v>
      </c>
      <c r="DP2925">
        <v>283475</v>
      </c>
    </row>
    <row r="2926" spans="115:120" x14ac:dyDescent="0.35">
      <c r="DK2926" t="e">
        <f>#REF!</f>
        <v>#REF!</v>
      </c>
      <c r="DL2926">
        <v>279236</v>
      </c>
      <c r="DO2926" t="e">
        <f>#REF!</f>
        <v>#REF!</v>
      </c>
      <c r="DP2926">
        <v>283476</v>
      </c>
    </row>
    <row r="2927" spans="115:120" x14ac:dyDescent="0.35">
      <c r="DK2927" t="e">
        <f>#REF!</f>
        <v>#REF!</v>
      </c>
      <c r="DL2927">
        <v>279237</v>
      </c>
      <c r="DO2927" t="e">
        <f>#REF!</f>
        <v>#REF!</v>
      </c>
      <c r="DP2927">
        <v>283477</v>
      </c>
    </row>
    <row r="2928" spans="115:120" x14ac:dyDescent="0.35">
      <c r="DK2928" t="e">
        <f>#REF!</f>
        <v>#REF!</v>
      </c>
      <c r="DL2928">
        <v>279238</v>
      </c>
      <c r="DO2928" t="e">
        <f>#REF!</f>
        <v>#REF!</v>
      </c>
      <c r="DP2928">
        <v>283478</v>
      </c>
    </row>
    <row r="2929" spans="115:120" x14ac:dyDescent="0.35">
      <c r="DK2929" t="e">
        <f>#REF!</f>
        <v>#REF!</v>
      </c>
      <c r="DL2929">
        <v>279239</v>
      </c>
      <c r="DO2929" t="e">
        <f>#REF!</f>
        <v>#REF!</v>
      </c>
      <c r="DP2929">
        <v>283479</v>
      </c>
    </row>
    <row r="2930" spans="115:120" x14ac:dyDescent="0.35">
      <c r="DK2930" t="e">
        <f>#REF!</f>
        <v>#REF!</v>
      </c>
      <c r="DL2930">
        <v>279240</v>
      </c>
      <c r="DO2930" t="e">
        <f>#REF!</f>
        <v>#REF!</v>
      </c>
      <c r="DP2930">
        <v>283480</v>
      </c>
    </row>
    <row r="2931" spans="115:120" x14ac:dyDescent="0.35">
      <c r="DK2931" t="e">
        <f>#REF!</f>
        <v>#REF!</v>
      </c>
      <c r="DL2931">
        <v>279241</v>
      </c>
      <c r="DO2931" t="e">
        <f>#REF!</f>
        <v>#REF!</v>
      </c>
      <c r="DP2931">
        <v>283481</v>
      </c>
    </row>
    <row r="2932" spans="115:120" x14ac:dyDescent="0.35">
      <c r="DK2932" t="e">
        <f>#REF!</f>
        <v>#REF!</v>
      </c>
      <c r="DL2932">
        <v>279242</v>
      </c>
      <c r="DO2932" t="e">
        <f>#REF!</f>
        <v>#REF!</v>
      </c>
      <c r="DP2932">
        <v>283482</v>
      </c>
    </row>
    <row r="2933" spans="115:120" x14ac:dyDescent="0.35">
      <c r="DK2933" t="e">
        <f>#REF!</f>
        <v>#REF!</v>
      </c>
      <c r="DL2933">
        <v>279243</v>
      </c>
      <c r="DO2933" t="e">
        <f>#REF!</f>
        <v>#REF!</v>
      </c>
      <c r="DP2933">
        <v>283483</v>
      </c>
    </row>
    <row r="2934" spans="115:120" x14ac:dyDescent="0.35">
      <c r="DK2934" t="e">
        <f>#REF!</f>
        <v>#REF!</v>
      </c>
      <c r="DL2934">
        <v>279244</v>
      </c>
      <c r="DO2934" t="e">
        <f>#REF!</f>
        <v>#REF!</v>
      </c>
      <c r="DP2934">
        <v>283484</v>
      </c>
    </row>
    <row r="2935" spans="115:120" x14ac:dyDescent="0.35">
      <c r="DK2935" t="e">
        <f>#REF!</f>
        <v>#REF!</v>
      </c>
      <c r="DL2935">
        <v>279245</v>
      </c>
      <c r="DO2935" t="e">
        <f>#REF!</f>
        <v>#REF!</v>
      </c>
      <c r="DP2935">
        <v>283485</v>
      </c>
    </row>
    <row r="2936" spans="115:120" x14ac:dyDescent="0.35">
      <c r="DK2936" t="e">
        <f>#REF!</f>
        <v>#REF!</v>
      </c>
      <c r="DL2936">
        <v>279246</v>
      </c>
      <c r="DO2936" t="e">
        <f>#REF!</f>
        <v>#REF!</v>
      </c>
      <c r="DP2936">
        <v>283486</v>
      </c>
    </row>
    <row r="2937" spans="115:120" x14ac:dyDescent="0.35">
      <c r="DK2937" t="e">
        <f>#REF!</f>
        <v>#REF!</v>
      </c>
      <c r="DL2937">
        <v>279247</v>
      </c>
      <c r="DO2937" t="e">
        <f>#REF!</f>
        <v>#REF!</v>
      </c>
      <c r="DP2937">
        <v>283487</v>
      </c>
    </row>
    <row r="2938" spans="115:120" x14ac:dyDescent="0.35">
      <c r="DK2938" t="e">
        <f>#REF!</f>
        <v>#REF!</v>
      </c>
      <c r="DL2938">
        <v>279248</v>
      </c>
      <c r="DO2938" t="e">
        <f>#REF!</f>
        <v>#REF!</v>
      </c>
      <c r="DP2938">
        <v>283488</v>
      </c>
    </row>
    <row r="2939" spans="115:120" x14ac:dyDescent="0.35">
      <c r="DK2939" t="e">
        <f>#REF!</f>
        <v>#REF!</v>
      </c>
      <c r="DL2939">
        <v>279249</v>
      </c>
      <c r="DO2939" t="e">
        <f>#REF!</f>
        <v>#REF!</v>
      </c>
      <c r="DP2939">
        <v>283489</v>
      </c>
    </row>
    <row r="2940" spans="115:120" x14ac:dyDescent="0.35">
      <c r="DK2940" t="e">
        <f>#REF!</f>
        <v>#REF!</v>
      </c>
      <c r="DL2940">
        <v>279250</v>
      </c>
      <c r="DO2940" t="e">
        <f>#REF!</f>
        <v>#REF!</v>
      </c>
      <c r="DP2940">
        <v>283490</v>
      </c>
    </row>
    <row r="2941" spans="115:120" x14ac:dyDescent="0.35">
      <c r="DK2941" t="e">
        <f>#REF!</f>
        <v>#REF!</v>
      </c>
      <c r="DL2941">
        <v>279251</v>
      </c>
      <c r="DO2941" t="e">
        <f>#REF!</f>
        <v>#REF!</v>
      </c>
      <c r="DP2941">
        <v>283491</v>
      </c>
    </row>
    <row r="2942" spans="115:120" x14ac:dyDescent="0.35">
      <c r="DK2942" t="e">
        <f>#REF!</f>
        <v>#REF!</v>
      </c>
      <c r="DL2942">
        <v>279252</v>
      </c>
      <c r="DO2942" t="e">
        <f>#REF!</f>
        <v>#REF!</v>
      </c>
      <c r="DP2942">
        <v>283492</v>
      </c>
    </row>
    <row r="2943" spans="115:120" x14ac:dyDescent="0.35">
      <c r="DK2943" t="e">
        <f>#REF!</f>
        <v>#REF!</v>
      </c>
      <c r="DL2943">
        <v>279253</v>
      </c>
      <c r="DO2943" t="e">
        <f>#REF!</f>
        <v>#REF!</v>
      </c>
      <c r="DP2943">
        <v>283493</v>
      </c>
    </row>
    <row r="2944" spans="115:120" x14ac:dyDescent="0.35">
      <c r="DK2944" t="e">
        <f>#REF!</f>
        <v>#REF!</v>
      </c>
      <c r="DL2944">
        <v>279254</v>
      </c>
      <c r="DO2944" t="e">
        <f>#REF!</f>
        <v>#REF!</v>
      </c>
      <c r="DP2944">
        <v>283494</v>
      </c>
    </row>
    <row r="2945" spans="115:120" x14ac:dyDescent="0.35">
      <c r="DK2945" t="e">
        <f>#REF!</f>
        <v>#REF!</v>
      </c>
      <c r="DL2945">
        <v>279255</v>
      </c>
      <c r="DO2945" t="e">
        <f>#REF!</f>
        <v>#REF!</v>
      </c>
      <c r="DP2945">
        <v>283495</v>
      </c>
    </row>
    <row r="2946" spans="115:120" x14ac:dyDescent="0.35">
      <c r="DK2946" t="e">
        <f>#REF!</f>
        <v>#REF!</v>
      </c>
      <c r="DL2946">
        <v>279256</v>
      </c>
      <c r="DO2946" t="e">
        <f>#REF!</f>
        <v>#REF!</v>
      </c>
      <c r="DP2946">
        <v>283496</v>
      </c>
    </row>
    <row r="2947" spans="115:120" x14ac:dyDescent="0.35">
      <c r="DK2947" t="e">
        <f>#REF!</f>
        <v>#REF!</v>
      </c>
      <c r="DL2947">
        <v>279257</v>
      </c>
      <c r="DO2947" t="e">
        <f>#REF!</f>
        <v>#REF!</v>
      </c>
      <c r="DP2947">
        <v>283497</v>
      </c>
    </row>
    <row r="2948" spans="115:120" x14ac:dyDescent="0.35">
      <c r="DK2948" t="e">
        <f>#REF!</f>
        <v>#REF!</v>
      </c>
      <c r="DL2948">
        <v>279258</v>
      </c>
      <c r="DO2948" t="e">
        <f>#REF!</f>
        <v>#REF!</v>
      </c>
      <c r="DP2948">
        <v>283498</v>
      </c>
    </row>
    <row r="2949" spans="115:120" x14ac:dyDescent="0.35">
      <c r="DK2949" t="e">
        <f>#REF!</f>
        <v>#REF!</v>
      </c>
      <c r="DL2949">
        <v>279259</v>
      </c>
      <c r="DO2949" t="e">
        <f>#REF!</f>
        <v>#REF!</v>
      </c>
      <c r="DP2949">
        <v>283499</v>
      </c>
    </row>
    <row r="2950" spans="115:120" x14ac:dyDescent="0.35">
      <c r="DK2950" t="e">
        <f>#REF!</f>
        <v>#REF!</v>
      </c>
      <c r="DL2950">
        <v>279260</v>
      </c>
      <c r="DO2950" t="e">
        <f>#REF!</f>
        <v>#REF!</v>
      </c>
      <c r="DP2950">
        <v>283500</v>
      </c>
    </row>
    <row r="2951" spans="115:120" x14ac:dyDescent="0.35">
      <c r="DK2951" t="e">
        <f>#REF!</f>
        <v>#REF!</v>
      </c>
      <c r="DL2951">
        <v>279261</v>
      </c>
      <c r="DO2951" t="e">
        <f>#REF!</f>
        <v>#REF!</v>
      </c>
      <c r="DP2951">
        <v>283501</v>
      </c>
    </row>
    <row r="2952" spans="115:120" x14ac:dyDescent="0.35">
      <c r="DK2952" t="e">
        <f>#REF!</f>
        <v>#REF!</v>
      </c>
      <c r="DL2952">
        <v>279262</v>
      </c>
      <c r="DO2952" t="e">
        <f>#REF!</f>
        <v>#REF!</v>
      </c>
      <c r="DP2952">
        <v>283502</v>
      </c>
    </row>
    <row r="2953" spans="115:120" x14ac:dyDescent="0.35">
      <c r="DK2953" t="e">
        <f>#REF!</f>
        <v>#REF!</v>
      </c>
      <c r="DL2953">
        <v>279263</v>
      </c>
      <c r="DO2953" t="e">
        <f>#REF!</f>
        <v>#REF!</v>
      </c>
      <c r="DP2953">
        <v>283503</v>
      </c>
    </row>
    <row r="2954" spans="115:120" x14ac:dyDescent="0.35">
      <c r="DK2954" t="e">
        <f>#REF!</f>
        <v>#REF!</v>
      </c>
      <c r="DL2954">
        <v>279264</v>
      </c>
      <c r="DO2954" t="e">
        <f>#REF!</f>
        <v>#REF!</v>
      </c>
      <c r="DP2954">
        <v>283504</v>
      </c>
    </row>
    <row r="2955" spans="115:120" x14ac:dyDescent="0.35">
      <c r="DK2955" t="e">
        <f>#REF!</f>
        <v>#REF!</v>
      </c>
      <c r="DL2955">
        <v>279265</v>
      </c>
      <c r="DO2955" t="e">
        <f>#REF!</f>
        <v>#REF!</v>
      </c>
      <c r="DP2955">
        <v>283505</v>
      </c>
    </row>
    <row r="2956" spans="115:120" x14ac:dyDescent="0.35">
      <c r="DK2956" t="e">
        <f>#REF!</f>
        <v>#REF!</v>
      </c>
      <c r="DL2956">
        <v>279266</v>
      </c>
      <c r="DO2956" t="e">
        <f>#REF!</f>
        <v>#REF!</v>
      </c>
      <c r="DP2956">
        <v>283506</v>
      </c>
    </row>
    <row r="2957" spans="115:120" x14ac:dyDescent="0.35">
      <c r="DK2957" t="e">
        <f>#REF!</f>
        <v>#REF!</v>
      </c>
      <c r="DL2957">
        <v>279267</v>
      </c>
      <c r="DO2957" t="e">
        <f>#REF!</f>
        <v>#REF!</v>
      </c>
      <c r="DP2957">
        <v>283507</v>
      </c>
    </row>
    <row r="2958" spans="115:120" x14ac:dyDescent="0.35">
      <c r="DK2958" t="e">
        <f>#REF!</f>
        <v>#REF!</v>
      </c>
      <c r="DL2958">
        <v>279268</v>
      </c>
      <c r="DO2958" t="e">
        <f>#REF!</f>
        <v>#REF!</v>
      </c>
      <c r="DP2958">
        <v>283508</v>
      </c>
    </row>
    <row r="2959" spans="115:120" x14ac:dyDescent="0.35">
      <c r="DK2959" t="e">
        <f>#REF!</f>
        <v>#REF!</v>
      </c>
      <c r="DL2959">
        <v>279269</v>
      </c>
      <c r="DO2959" t="e">
        <f>#REF!</f>
        <v>#REF!</v>
      </c>
      <c r="DP2959">
        <v>283509</v>
      </c>
    </row>
    <row r="2960" spans="115:120" x14ac:dyDescent="0.35">
      <c r="DK2960" t="e">
        <f>#REF!</f>
        <v>#REF!</v>
      </c>
      <c r="DL2960">
        <v>279270</v>
      </c>
      <c r="DO2960" t="e">
        <f>#REF!</f>
        <v>#REF!</v>
      </c>
      <c r="DP2960">
        <v>283510</v>
      </c>
    </row>
    <row r="2961" spans="115:120" x14ac:dyDescent="0.35">
      <c r="DK2961" t="e">
        <f>#REF!</f>
        <v>#REF!</v>
      </c>
      <c r="DL2961">
        <v>279271</v>
      </c>
      <c r="DO2961" t="e">
        <f>#REF!</f>
        <v>#REF!</v>
      </c>
      <c r="DP2961">
        <v>283511</v>
      </c>
    </row>
    <row r="2962" spans="115:120" x14ac:dyDescent="0.35">
      <c r="DK2962" t="e">
        <f>#REF!</f>
        <v>#REF!</v>
      </c>
      <c r="DL2962">
        <v>279272</v>
      </c>
      <c r="DO2962" t="e">
        <f>#REF!</f>
        <v>#REF!</v>
      </c>
      <c r="DP2962">
        <v>283512</v>
      </c>
    </row>
    <row r="2963" spans="115:120" x14ac:dyDescent="0.35">
      <c r="DK2963" t="e">
        <f>#REF!</f>
        <v>#REF!</v>
      </c>
      <c r="DL2963">
        <v>279273</v>
      </c>
      <c r="DO2963" t="e">
        <f>#REF!</f>
        <v>#REF!</v>
      </c>
      <c r="DP2963">
        <v>283513</v>
      </c>
    </row>
    <row r="2964" spans="115:120" x14ac:dyDescent="0.35">
      <c r="DK2964" t="e">
        <f>#REF!</f>
        <v>#REF!</v>
      </c>
      <c r="DL2964">
        <v>279274</v>
      </c>
      <c r="DO2964" t="e">
        <f>#REF!</f>
        <v>#REF!</v>
      </c>
      <c r="DP2964">
        <v>283514</v>
      </c>
    </row>
    <row r="2965" spans="115:120" x14ac:dyDescent="0.35">
      <c r="DK2965" t="e">
        <f>#REF!</f>
        <v>#REF!</v>
      </c>
      <c r="DL2965">
        <v>279275</v>
      </c>
      <c r="DO2965" t="e">
        <f>#REF!</f>
        <v>#REF!</v>
      </c>
      <c r="DP2965">
        <v>283515</v>
      </c>
    </row>
    <row r="2966" spans="115:120" x14ac:dyDescent="0.35">
      <c r="DK2966" t="e">
        <f>#REF!</f>
        <v>#REF!</v>
      </c>
      <c r="DL2966">
        <v>279276</v>
      </c>
      <c r="DO2966" t="e">
        <f>#REF!</f>
        <v>#REF!</v>
      </c>
      <c r="DP2966">
        <v>283516</v>
      </c>
    </row>
    <row r="2967" spans="115:120" x14ac:dyDescent="0.35">
      <c r="DK2967" t="e">
        <f>#REF!</f>
        <v>#REF!</v>
      </c>
      <c r="DL2967">
        <v>279277</v>
      </c>
      <c r="DO2967" t="e">
        <f>#REF!</f>
        <v>#REF!</v>
      </c>
      <c r="DP2967">
        <v>283517</v>
      </c>
    </row>
    <row r="2968" spans="115:120" x14ac:dyDescent="0.35">
      <c r="DK2968" t="e">
        <f>#REF!</f>
        <v>#REF!</v>
      </c>
      <c r="DL2968">
        <v>279278</v>
      </c>
      <c r="DO2968" t="e">
        <f>#REF!</f>
        <v>#REF!</v>
      </c>
      <c r="DP2968">
        <v>283518</v>
      </c>
    </row>
    <row r="2969" spans="115:120" x14ac:dyDescent="0.35">
      <c r="DK2969" t="e">
        <f>#REF!</f>
        <v>#REF!</v>
      </c>
      <c r="DL2969">
        <v>279279</v>
      </c>
      <c r="DO2969" t="e">
        <f>#REF!</f>
        <v>#REF!</v>
      </c>
      <c r="DP2969">
        <v>283519</v>
      </c>
    </row>
    <row r="2970" spans="115:120" x14ac:dyDescent="0.35">
      <c r="DK2970" t="e">
        <f>#REF!</f>
        <v>#REF!</v>
      </c>
      <c r="DL2970">
        <v>279280</v>
      </c>
      <c r="DO2970" t="e">
        <f>#REF!</f>
        <v>#REF!</v>
      </c>
      <c r="DP2970">
        <v>283520</v>
      </c>
    </row>
    <row r="2971" spans="115:120" x14ac:dyDescent="0.35">
      <c r="DK2971" t="e">
        <f>#REF!</f>
        <v>#REF!</v>
      </c>
      <c r="DL2971">
        <v>279281</v>
      </c>
      <c r="DO2971" t="e">
        <f>#REF!</f>
        <v>#REF!</v>
      </c>
      <c r="DP2971">
        <v>283521</v>
      </c>
    </row>
    <row r="2972" spans="115:120" x14ac:dyDescent="0.35">
      <c r="DK2972" t="e">
        <f>#REF!</f>
        <v>#REF!</v>
      </c>
      <c r="DL2972">
        <v>279282</v>
      </c>
      <c r="DO2972" t="e">
        <f>#REF!</f>
        <v>#REF!</v>
      </c>
      <c r="DP2972">
        <v>283522</v>
      </c>
    </row>
    <row r="2973" spans="115:120" x14ac:dyDescent="0.35">
      <c r="DK2973" t="e">
        <f>#REF!</f>
        <v>#REF!</v>
      </c>
      <c r="DL2973">
        <v>279283</v>
      </c>
      <c r="DO2973" t="e">
        <f>#REF!</f>
        <v>#REF!</v>
      </c>
      <c r="DP2973">
        <v>283523</v>
      </c>
    </row>
    <row r="2974" spans="115:120" x14ac:dyDescent="0.35">
      <c r="DK2974" t="e">
        <f>#REF!</f>
        <v>#REF!</v>
      </c>
      <c r="DL2974">
        <v>279284</v>
      </c>
      <c r="DO2974" t="e">
        <f>#REF!</f>
        <v>#REF!</v>
      </c>
      <c r="DP2974">
        <v>283524</v>
      </c>
    </row>
    <row r="2975" spans="115:120" x14ac:dyDescent="0.35">
      <c r="DK2975" t="e">
        <f>#REF!</f>
        <v>#REF!</v>
      </c>
      <c r="DL2975">
        <v>279285</v>
      </c>
      <c r="DO2975" t="e">
        <f>#REF!</f>
        <v>#REF!</v>
      </c>
      <c r="DP2975">
        <v>283525</v>
      </c>
    </row>
    <row r="2976" spans="115:120" x14ac:dyDescent="0.35">
      <c r="DK2976" t="e">
        <f>#REF!</f>
        <v>#REF!</v>
      </c>
      <c r="DL2976">
        <v>279286</v>
      </c>
      <c r="DO2976" t="e">
        <f>#REF!</f>
        <v>#REF!</v>
      </c>
      <c r="DP2976">
        <v>283526</v>
      </c>
    </row>
    <row r="2977" spans="115:120" x14ac:dyDescent="0.35">
      <c r="DK2977" t="e">
        <f>#REF!</f>
        <v>#REF!</v>
      </c>
      <c r="DL2977">
        <v>279287</v>
      </c>
      <c r="DO2977" t="e">
        <f>#REF!</f>
        <v>#REF!</v>
      </c>
      <c r="DP2977">
        <v>283527</v>
      </c>
    </row>
    <row r="2978" spans="115:120" x14ac:dyDescent="0.35">
      <c r="DK2978" t="e">
        <f>#REF!</f>
        <v>#REF!</v>
      </c>
      <c r="DL2978">
        <v>279288</v>
      </c>
      <c r="DO2978" t="e">
        <f>#REF!</f>
        <v>#REF!</v>
      </c>
      <c r="DP2978">
        <v>283528</v>
      </c>
    </row>
    <row r="2979" spans="115:120" x14ac:dyDescent="0.35">
      <c r="DK2979" t="e">
        <f>#REF!</f>
        <v>#REF!</v>
      </c>
      <c r="DL2979">
        <v>279289</v>
      </c>
      <c r="DO2979" t="e">
        <f>#REF!</f>
        <v>#REF!</v>
      </c>
      <c r="DP2979">
        <v>283529</v>
      </c>
    </row>
    <row r="2980" spans="115:120" x14ac:dyDescent="0.35">
      <c r="DK2980" t="e">
        <f>#REF!</f>
        <v>#REF!</v>
      </c>
      <c r="DL2980">
        <v>279290</v>
      </c>
      <c r="DO2980" t="e">
        <f>#REF!</f>
        <v>#REF!</v>
      </c>
      <c r="DP2980">
        <v>283530</v>
      </c>
    </row>
    <row r="2981" spans="115:120" x14ac:dyDescent="0.35">
      <c r="DK2981" t="e">
        <f>#REF!</f>
        <v>#REF!</v>
      </c>
      <c r="DL2981">
        <v>279291</v>
      </c>
      <c r="DO2981" t="e">
        <f>#REF!</f>
        <v>#REF!</v>
      </c>
      <c r="DP2981">
        <v>283531</v>
      </c>
    </row>
    <row r="2982" spans="115:120" x14ac:dyDescent="0.35">
      <c r="DK2982" t="e">
        <f>#REF!</f>
        <v>#REF!</v>
      </c>
      <c r="DL2982">
        <v>279292</v>
      </c>
      <c r="DO2982" t="e">
        <f>#REF!</f>
        <v>#REF!</v>
      </c>
      <c r="DP2982">
        <v>283532</v>
      </c>
    </row>
    <row r="2983" spans="115:120" x14ac:dyDescent="0.35">
      <c r="DK2983" t="e">
        <f>#REF!</f>
        <v>#REF!</v>
      </c>
      <c r="DL2983">
        <v>279293</v>
      </c>
      <c r="DO2983" t="e">
        <f>#REF!</f>
        <v>#REF!</v>
      </c>
      <c r="DP2983">
        <v>283533</v>
      </c>
    </row>
    <row r="2984" spans="115:120" x14ac:dyDescent="0.35">
      <c r="DK2984" t="e">
        <f>#REF!</f>
        <v>#REF!</v>
      </c>
      <c r="DL2984">
        <v>279294</v>
      </c>
      <c r="DO2984" t="e">
        <f>#REF!</f>
        <v>#REF!</v>
      </c>
      <c r="DP2984">
        <v>283534</v>
      </c>
    </row>
    <row r="2985" spans="115:120" x14ac:dyDescent="0.35">
      <c r="DK2985" t="e">
        <f>#REF!</f>
        <v>#REF!</v>
      </c>
      <c r="DL2985">
        <v>279295</v>
      </c>
      <c r="DO2985" t="e">
        <f>#REF!</f>
        <v>#REF!</v>
      </c>
      <c r="DP2985">
        <v>283535</v>
      </c>
    </row>
    <row r="2986" spans="115:120" x14ac:dyDescent="0.35">
      <c r="DK2986" t="e">
        <f>#REF!</f>
        <v>#REF!</v>
      </c>
      <c r="DL2986">
        <v>279296</v>
      </c>
      <c r="DO2986" t="e">
        <f>#REF!</f>
        <v>#REF!</v>
      </c>
      <c r="DP2986">
        <v>283536</v>
      </c>
    </row>
    <row r="2987" spans="115:120" x14ac:dyDescent="0.35">
      <c r="DK2987" t="e">
        <f>#REF!</f>
        <v>#REF!</v>
      </c>
      <c r="DL2987">
        <v>279297</v>
      </c>
      <c r="DO2987" t="e">
        <f>#REF!</f>
        <v>#REF!</v>
      </c>
      <c r="DP2987">
        <v>283537</v>
      </c>
    </row>
    <row r="2988" spans="115:120" x14ac:dyDescent="0.35">
      <c r="DK2988" t="e">
        <f>#REF!</f>
        <v>#REF!</v>
      </c>
      <c r="DL2988">
        <v>279298</v>
      </c>
      <c r="DO2988" t="e">
        <f>#REF!</f>
        <v>#REF!</v>
      </c>
      <c r="DP2988">
        <v>283538</v>
      </c>
    </row>
    <row r="2989" spans="115:120" x14ac:dyDescent="0.35">
      <c r="DK2989" t="e">
        <f>#REF!</f>
        <v>#REF!</v>
      </c>
      <c r="DL2989">
        <v>279299</v>
      </c>
      <c r="DO2989" t="e">
        <f>#REF!</f>
        <v>#REF!</v>
      </c>
      <c r="DP2989">
        <v>283539</v>
      </c>
    </row>
    <row r="2990" spans="115:120" x14ac:dyDescent="0.35">
      <c r="DK2990" t="e">
        <f>#REF!</f>
        <v>#REF!</v>
      </c>
      <c r="DL2990">
        <v>279300</v>
      </c>
      <c r="DO2990" t="e">
        <f>#REF!</f>
        <v>#REF!</v>
      </c>
      <c r="DP2990">
        <v>283540</v>
      </c>
    </row>
    <row r="2991" spans="115:120" x14ac:dyDescent="0.35">
      <c r="DK2991" t="e">
        <f>#REF!</f>
        <v>#REF!</v>
      </c>
      <c r="DL2991">
        <v>279301</v>
      </c>
      <c r="DO2991" t="e">
        <f>#REF!</f>
        <v>#REF!</v>
      </c>
      <c r="DP2991">
        <v>283541</v>
      </c>
    </row>
    <row r="2992" spans="115:120" x14ac:dyDescent="0.35">
      <c r="DK2992" t="e">
        <f>#REF!</f>
        <v>#REF!</v>
      </c>
      <c r="DL2992">
        <v>279302</v>
      </c>
      <c r="DO2992" t="e">
        <f>#REF!</f>
        <v>#REF!</v>
      </c>
      <c r="DP2992">
        <v>283542</v>
      </c>
    </row>
    <row r="2993" spans="115:120" x14ac:dyDescent="0.35">
      <c r="DK2993" t="e">
        <f>#REF!</f>
        <v>#REF!</v>
      </c>
      <c r="DL2993">
        <v>279303</v>
      </c>
      <c r="DO2993" t="e">
        <f>#REF!</f>
        <v>#REF!</v>
      </c>
      <c r="DP2993">
        <v>283543</v>
      </c>
    </row>
    <row r="2994" spans="115:120" x14ac:dyDescent="0.35">
      <c r="DK2994" t="e">
        <f>#REF!</f>
        <v>#REF!</v>
      </c>
      <c r="DL2994">
        <v>279304</v>
      </c>
      <c r="DO2994" t="e">
        <f>#REF!</f>
        <v>#REF!</v>
      </c>
      <c r="DP2994">
        <v>283544</v>
      </c>
    </row>
    <row r="2995" spans="115:120" x14ac:dyDescent="0.35">
      <c r="DK2995" t="e">
        <f>#REF!</f>
        <v>#REF!</v>
      </c>
      <c r="DL2995">
        <v>279305</v>
      </c>
      <c r="DO2995" t="e">
        <f>#REF!</f>
        <v>#REF!</v>
      </c>
      <c r="DP2995">
        <v>283545</v>
      </c>
    </row>
    <row r="2996" spans="115:120" x14ac:dyDescent="0.35">
      <c r="DK2996" t="e">
        <f>#REF!</f>
        <v>#REF!</v>
      </c>
      <c r="DL2996">
        <v>279306</v>
      </c>
      <c r="DO2996" t="e">
        <f>#REF!</f>
        <v>#REF!</v>
      </c>
      <c r="DP2996">
        <v>283546</v>
      </c>
    </row>
    <row r="2997" spans="115:120" x14ac:dyDescent="0.35">
      <c r="DK2997" t="e">
        <f>#REF!</f>
        <v>#REF!</v>
      </c>
      <c r="DL2997">
        <v>279307</v>
      </c>
      <c r="DO2997" t="e">
        <f>#REF!</f>
        <v>#REF!</v>
      </c>
      <c r="DP2997">
        <v>283547</v>
      </c>
    </row>
    <row r="2998" spans="115:120" x14ac:dyDescent="0.35">
      <c r="DK2998" t="e">
        <f>#REF!</f>
        <v>#REF!</v>
      </c>
      <c r="DL2998">
        <v>279308</v>
      </c>
      <c r="DO2998" t="e">
        <f>#REF!</f>
        <v>#REF!</v>
      </c>
      <c r="DP2998">
        <v>283548</v>
      </c>
    </row>
    <row r="2999" spans="115:120" x14ac:dyDescent="0.35">
      <c r="DK2999" t="e">
        <f>#REF!</f>
        <v>#REF!</v>
      </c>
      <c r="DL2999">
        <v>279309</v>
      </c>
      <c r="DO2999" t="e">
        <f>#REF!</f>
        <v>#REF!</v>
      </c>
      <c r="DP2999">
        <v>283549</v>
      </c>
    </row>
    <row r="3000" spans="115:120" x14ac:dyDescent="0.35">
      <c r="DK3000" t="e">
        <f>#REF!</f>
        <v>#REF!</v>
      </c>
      <c r="DL3000">
        <v>279310</v>
      </c>
      <c r="DO3000" t="e">
        <f>#REF!</f>
        <v>#REF!</v>
      </c>
      <c r="DP3000">
        <v>283550</v>
      </c>
    </row>
    <row r="3001" spans="115:120" x14ac:dyDescent="0.35">
      <c r="DK3001" t="e">
        <f>#REF!</f>
        <v>#REF!</v>
      </c>
      <c r="DL3001">
        <v>279311</v>
      </c>
      <c r="DO3001" t="e">
        <f>#REF!</f>
        <v>#REF!</v>
      </c>
      <c r="DP3001">
        <v>283551</v>
      </c>
    </row>
    <row r="3002" spans="115:120" x14ac:dyDescent="0.35">
      <c r="DK3002" t="e">
        <f>#REF!</f>
        <v>#REF!</v>
      </c>
      <c r="DL3002">
        <v>279312</v>
      </c>
      <c r="DO3002" t="e">
        <f>#REF!</f>
        <v>#REF!</v>
      </c>
      <c r="DP3002">
        <v>283552</v>
      </c>
    </row>
    <row r="3003" spans="115:120" x14ac:dyDescent="0.35">
      <c r="DK3003" t="e">
        <f>#REF!</f>
        <v>#REF!</v>
      </c>
      <c r="DL3003">
        <v>279313</v>
      </c>
      <c r="DO3003" t="e">
        <f>#REF!</f>
        <v>#REF!</v>
      </c>
      <c r="DP3003">
        <v>283553</v>
      </c>
    </row>
    <row r="3004" spans="115:120" x14ac:dyDescent="0.35">
      <c r="DK3004" t="e">
        <f>#REF!</f>
        <v>#REF!</v>
      </c>
      <c r="DL3004">
        <v>279314</v>
      </c>
      <c r="DO3004" t="e">
        <f>#REF!</f>
        <v>#REF!</v>
      </c>
      <c r="DP3004">
        <v>283554</v>
      </c>
    </row>
    <row r="3005" spans="115:120" x14ac:dyDescent="0.35">
      <c r="DK3005" t="e">
        <f>#REF!</f>
        <v>#REF!</v>
      </c>
      <c r="DL3005">
        <v>279315</v>
      </c>
      <c r="DO3005" t="e">
        <f>#REF!</f>
        <v>#REF!</v>
      </c>
      <c r="DP3005">
        <v>283555</v>
      </c>
    </row>
    <row r="3006" spans="115:120" x14ac:dyDescent="0.35">
      <c r="DK3006" t="e">
        <f>#REF!</f>
        <v>#REF!</v>
      </c>
      <c r="DL3006">
        <v>279316</v>
      </c>
      <c r="DO3006" t="e">
        <f>#REF!</f>
        <v>#REF!</v>
      </c>
      <c r="DP3006">
        <v>283556</v>
      </c>
    </row>
    <row r="3007" spans="115:120" x14ac:dyDescent="0.35">
      <c r="DK3007" t="e">
        <f>#REF!</f>
        <v>#REF!</v>
      </c>
      <c r="DL3007">
        <v>279317</v>
      </c>
      <c r="DO3007" t="e">
        <f>#REF!</f>
        <v>#REF!</v>
      </c>
      <c r="DP3007">
        <v>283557</v>
      </c>
    </row>
    <row r="3008" spans="115:120" x14ac:dyDescent="0.35">
      <c r="DK3008" t="e">
        <f>#REF!</f>
        <v>#REF!</v>
      </c>
      <c r="DL3008">
        <v>279318</v>
      </c>
      <c r="DO3008" t="e">
        <f>#REF!</f>
        <v>#REF!</v>
      </c>
      <c r="DP3008">
        <v>283558</v>
      </c>
    </row>
    <row r="3009" spans="115:120" x14ac:dyDescent="0.35">
      <c r="DK3009" t="e">
        <f>#REF!</f>
        <v>#REF!</v>
      </c>
      <c r="DL3009">
        <v>279319</v>
      </c>
      <c r="DO3009" t="e">
        <f>#REF!</f>
        <v>#REF!</v>
      </c>
      <c r="DP3009">
        <v>283559</v>
      </c>
    </row>
    <row r="3010" spans="115:120" x14ac:dyDescent="0.35">
      <c r="DK3010" t="e">
        <f>#REF!</f>
        <v>#REF!</v>
      </c>
      <c r="DL3010">
        <v>279320</v>
      </c>
      <c r="DO3010" t="e">
        <f>#REF!</f>
        <v>#REF!</v>
      </c>
      <c r="DP3010">
        <v>283560</v>
      </c>
    </row>
    <row r="3011" spans="115:120" x14ac:dyDescent="0.35">
      <c r="DK3011" t="e">
        <f>#REF!</f>
        <v>#REF!</v>
      </c>
      <c r="DL3011">
        <v>279321</v>
      </c>
      <c r="DO3011" t="e">
        <f>#REF!</f>
        <v>#REF!</v>
      </c>
      <c r="DP3011">
        <v>283561</v>
      </c>
    </row>
    <row r="3012" spans="115:120" x14ac:dyDescent="0.35">
      <c r="DK3012" t="e">
        <f>#REF!</f>
        <v>#REF!</v>
      </c>
      <c r="DL3012">
        <v>279322</v>
      </c>
      <c r="DO3012" t="e">
        <f>#REF!</f>
        <v>#REF!</v>
      </c>
      <c r="DP3012">
        <v>283562</v>
      </c>
    </row>
    <row r="3013" spans="115:120" x14ac:dyDescent="0.35">
      <c r="DK3013" t="e">
        <f>#REF!</f>
        <v>#REF!</v>
      </c>
      <c r="DL3013">
        <v>279323</v>
      </c>
      <c r="DO3013" t="e">
        <f>#REF!</f>
        <v>#REF!</v>
      </c>
      <c r="DP3013">
        <v>283563</v>
      </c>
    </row>
    <row r="3014" spans="115:120" x14ac:dyDescent="0.35">
      <c r="DK3014" t="e">
        <f>#REF!</f>
        <v>#REF!</v>
      </c>
      <c r="DL3014">
        <v>279324</v>
      </c>
      <c r="DO3014" t="e">
        <f>#REF!</f>
        <v>#REF!</v>
      </c>
      <c r="DP3014">
        <v>283564</v>
      </c>
    </row>
    <row r="3015" spans="115:120" x14ac:dyDescent="0.35">
      <c r="DK3015" t="e">
        <f>#REF!</f>
        <v>#REF!</v>
      </c>
      <c r="DL3015">
        <v>279325</v>
      </c>
      <c r="DO3015" t="e">
        <f>#REF!</f>
        <v>#REF!</v>
      </c>
      <c r="DP3015">
        <v>283565</v>
      </c>
    </row>
    <row r="3016" spans="115:120" x14ac:dyDescent="0.35">
      <c r="DK3016" t="e">
        <f>#REF!</f>
        <v>#REF!</v>
      </c>
      <c r="DL3016">
        <v>279326</v>
      </c>
      <c r="DO3016" t="e">
        <f>#REF!</f>
        <v>#REF!</v>
      </c>
      <c r="DP3016">
        <v>283566</v>
      </c>
    </row>
    <row r="3017" spans="115:120" x14ac:dyDescent="0.35">
      <c r="DK3017" t="e">
        <f>#REF!</f>
        <v>#REF!</v>
      </c>
      <c r="DL3017">
        <v>279327</v>
      </c>
      <c r="DO3017" t="e">
        <f>#REF!</f>
        <v>#REF!</v>
      </c>
      <c r="DP3017">
        <v>283567</v>
      </c>
    </row>
    <row r="3018" spans="115:120" x14ac:dyDescent="0.35">
      <c r="DK3018" t="e">
        <f>#REF!</f>
        <v>#REF!</v>
      </c>
      <c r="DL3018">
        <v>279328</v>
      </c>
      <c r="DO3018" t="e">
        <f>#REF!</f>
        <v>#REF!</v>
      </c>
      <c r="DP3018">
        <v>283568</v>
      </c>
    </row>
    <row r="3019" spans="115:120" x14ac:dyDescent="0.35">
      <c r="DK3019" t="e">
        <f>#REF!</f>
        <v>#REF!</v>
      </c>
      <c r="DL3019">
        <v>279329</v>
      </c>
      <c r="DO3019" t="e">
        <f>#REF!</f>
        <v>#REF!</v>
      </c>
      <c r="DP3019">
        <v>283569</v>
      </c>
    </row>
    <row r="3020" spans="115:120" x14ac:dyDescent="0.35">
      <c r="DK3020" t="e">
        <f>#REF!</f>
        <v>#REF!</v>
      </c>
      <c r="DL3020">
        <v>279330</v>
      </c>
      <c r="DO3020" t="e">
        <f>#REF!</f>
        <v>#REF!</v>
      </c>
      <c r="DP3020">
        <v>283570</v>
      </c>
    </row>
    <row r="3021" spans="115:120" x14ac:dyDescent="0.35">
      <c r="DK3021" t="e">
        <f>#REF!</f>
        <v>#REF!</v>
      </c>
      <c r="DL3021">
        <v>279331</v>
      </c>
      <c r="DO3021" t="e">
        <f>#REF!</f>
        <v>#REF!</v>
      </c>
      <c r="DP3021">
        <v>283571</v>
      </c>
    </row>
    <row r="3022" spans="115:120" x14ac:dyDescent="0.35">
      <c r="DK3022" t="e">
        <f>#REF!</f>
        <v>#REF!</v>
      </c>
      <c r="DL3022">
        <v>279332</v>
      </c>
      <c r="DO3022" t="e">
        <f>#REF!</f>
        <v>#REF!</v>
      </c>
      <c r="DP3022">
        <v>283572</v>
      </c>
    </row>
    <row r="3023" spans="115:120" x14ac:dyDescent="0.35">
      <c r="DK3023" t="e">
        <f>#REF!</f>
        <v>#REF!</v>
      </c>
      <c r="DL3023">
        <v>279333</v>
      </c>
      <c r="DO3023" t="e">
        <f>#REF!</f>
        <v>#REF!</v>
      </c>
      <c r="DP3023">
        <v>283573</v>
      </c>
    </row>
    <row r="3024" spans="115:120" x14ac:dyDescent="0.35">
      <c r="DK3024" t="e">
        <f>#REF!</f>
        <v>#REF!</v>
      </c>
      <c r="DL3024">
        <v>279334</v>
      </c>
      <c r="DO3024" t="e">
        <f>#REF!</f>
        <v>#REF!</v>
      </c>
      <c r="DP3024">
        <v>283574</v>
      </c>
    </row>
    <row r="3025" spans="115:120" x14ac:dyDescent="0.35">
      <c r="DK3025" t="e">
        <f>#REF!</f>
        <v>#REF!</v>
      </c>
      <c r="DL3025">
        <v>279335</v>
      </c>
      <c r="DO3025" t="e">
        <f>#REF!</f>
        <v>#REF!</v>
      </c>
      <c r="DP3025">
        <v>283575</v>
      </c>
    </row>
    <row r="3026" spans="115:120" x14ac:dyDescent="0.35">
      <c r="DK3026" t="e">
        <f>#REF!</f>
        <v>#REF!</v>
      </c>
      <c r="DL3026">
        <v>279336</v>
      </c>
      <c r="DO3026" t="e">
        <f>#REF!</f>
        <v>#REF!</v>
      </c>
      <c r="DP3026">
        <v>283576</v>
      </c>
    </row>
    <row r="3027" spans="115:120" x14ac:dyDescent="0.35">
      <c r="DK3027" t="e">
        <f>#REF!</f>
        <v>#REF!</v>
      </c>
      <c r="DL3027">
        <v>279337</v>
      </c>
      <c r="DO3027" t="e">
        <f>#REF!</f>
        <v>#REF!</v>
      </c>
      <c r="DP3027">
        <v>283577</v>
      </c>
    </row>
    <row r="3028" spans="115:120" x14ac:dyDescent="0.35">
      <c r="DK3028" t="e">
        <f>#REF!</f>
        <v>#REF!</v>
      </c>
      <c r="DL3028">
        <v>279338</v>
      </c>
      <c r="DO3028" t="e">
        <f>#REF!</f>
        <v>#REF!</v>
      </c>
      <c r="DP3028">
        <v>283578</v>
      </c>
    </row>
    <row r="3029" spans="115:120" x14ac:dyDescent="0.35">
      <c r="DK3029" t="e">
        <f>#REF!</f>
        <v>#REF!</v>
      </c>
      <c r="DL3029">
        <v>279339</v>
      </c>
      <c r="DO3029" t="e">
        <f>#REF!</f>
        <v>#REF!</v>
      </c>
      <c r="DP3029">
        <v>283579</v>
      </c>
    </row>
    <row r="3030" spans="115:120" x14ac:dyDescent="0.35">
      <c r="DK3030" t="e">
        <f>#REF!</f>
        <v>#REF!</v>
      </c>
      <c r="DL3030">
        <v>279340</v>
      </c>
      <c r="DO3030" t="e">
        <f>#REF!</f>
        <v>#REF!</v>
      </c>
      <c r="DP3030">
        <v>283580</v>
      </c>
    </row>
    <row r="3031" spans="115:120" x14ac:dyDescent="0.35">
      <c r="DK3031" t="e">
        <f>#REF!</f>
        <v>#REF!</v>
      </c>
      <c r="DL3031">
        <v>279341</v>
      </c>
      <c r="DO3031" t="e">
        <f>#REF!</f>
        <v>#REF!</v>
      </c>
      <c r="DP3031">
        <v>283581</v>
      </c>
    </row>
    <row r="3032" spans="115:120" x14ac:dyDescent="0.35">
      <c r="DK3032" t="e">
        <f>#REF!</f>
        <v>#REF!</v>
      </c>
      <c r="DL3032">
        <v>279342</v>
      </c>
      <c r="DO3032" t="e">
        <f>#REF!</f>
        <v>#REF!</v>
      </c>
      <c r="DP3032">
        <v>283582</v>
      </c>
    </row>
    <row r="3033" spans="115:120" x14ac:dyDescent="0.35">
      <c r="DK3033" t="e">
        <f>#REF!</f>
        <v>#REF!</v>
      </c>
      <c r="DL3033">
        <v>279343</v>
      </c>
      <c r="DO3033" t="e">
        <f>#REF!</f>
        <v>#REF!</v>
      </c>
      <c r="DP3033">
        <v>283583</v>
      </c>
    </row>
    <row r="3034" spans="115:120" x14ac:dyDescent="0.35">
      <c r="DK3034" t="e">
        <f>#REF!</f>
        <v>#REF!</v>
      </c>
      <c r="DL3034">
        <v>279344</v>
      </c>
      <c r="DO3034" t="e">
        <f>#REF!</f>
        <v>#REF!</v>
      </c>
      <c r="DP3034">
        <v>283584</v>
      </c>
    </row>
    <row r="3035" spans="115:120" x14ac:dyDescent="0.35">
      <c r="DK3035" t="e">
        <f>#REF!</f>
        <v>#REF!</v>
      </c>
      <c r="DL3035">
        <v>279345</v>
      </c>
      <c r="DO3035" t="e">
        <f>#REF!</f>
        <v>#REF!</v>
      </c>
      <c r="DP3035">
        <v>283585</v>
      </c>
    </row>
    <row r="3036" spans="115:120" x14ac:dyDescent="0.35">
      <c r="DK3036" t="e">
        <f>#REF!</f>
        <v>#REF!</v>
      </c>
      <c r="DL3036">
        <v>279346</v>
      </c>
      <c r="DO3036" t="e">
        <f>#REF!</f>
        <v>#REF!</v>
      </c>
      <c r="DP3036">
        <v>283586</v>
      </c>
    </row>
    <row r="3037" spans="115:120" x14ac:dyDescent="0.35">
      <c r="DK3037" t="e">
        <f>#REF!</f>
        <v>#REF!</v>
      </c>
      <c r="DL3037">
        <v>279347</v>
      </c>
      <c r="DO3037" t="e">
        <f>#REF!</f>
        <v>#REF!</v>
      </c>
      <c r="DP3037">
        <v>283587</v>
      </c>
    </row>
    <row r="3038" spans="115:120" x14ac:dyDescent="0.35">
      <c r="DK3038" t="e">
        <f>#REF!</f>
        <v>#REF!</v>
      </c>
      <c r="DL3038">
        <v>279348</v>
      </c>
      <c r="DO3038" t="e">
        <f>#REF!</f>
        <v>#REF!</v>
      </c>
      <c r="DP3038">
        <v>283588</v>
      </c>
    </row>
    <row r="3039" spans="115:120" x14ac:dyDescent="0.35">
      <c r="DK3039" t="e">
        <f>#REF!</f>
        <v>#REF!</v>
      </c>
      <c r="DL3039">
        <v>279349</v>
      </c>
      <c r="DO3039" t="e">
        <f>#REF!</f>
        <v>#REF!</v>
      </c>
      <c r="DP3039">
        <v>283589</v>
      </c>
    </row>
    <row r="3040" spans="115:120" x14ac:dyDescent="0.35">
      <c r="DK3040" t="e">
        <f>#REF!</f>
        <v>#REF!</v>
      </c>
      <c r="DL3040">
        <v>279350</v>
      </c>
      <c r="DO3040" t="e">
        <f>#REF!</f>
        <v>#REF!</v>
      </c>
      <c r="DP3040">
        <v>283590</v>
      </c>
    </row>
    <row r="3041" spans="115:120" x14ac:dyDescent="0.35">
      <c r="DK3041" t="e">
        <f>#REF!</f>
        <v>#REF!</v>
      </c>
      <c r="DL3041">
        <v>279351</v>
      </c>
      <c r="DO3041" t="e">
        <f>#REF!</f>
        <v>#REF!</v>
      </c>
      <c r="DP3041">
        <v>283591</v>
      </c>
    </row>
    <row r="3042" spans="115:120" x14ac:dyDescent="0.35">
      <c r="DK3042" t="e">
        <f>#REF!</f>
        <v>#REF!</v>
      </c>
      <c r="DL3042">
        <v>279352</v>
      </c>
      <c r="DO3042" t="e">
        <f>#REF!</f>
        <v>#REF!</v>
      </c>
      <c r="DP3042">
        <v>283592</v>
      </c>
    </row>
    <row r="3043" spans="115:120" x14ac:dyDescent="0.35">
      <c r="DK3043" t="e">
        <f>#REF!</f>
        <v>#REF!</v>
      </c>
      <c r="DL3043">
        <v>279353</v>
      </c>
      <c r="DO3043" t="e">
        <f>#REF!</f>
        <v>#REF!</v>
      </c>
      <c r="DP3043">
        <v>283593</v>
      </c>
    </row>
    <row r="3044" spans="115:120" x14ac:dyDescent="0.35">
      <c r="DK3044" t="e">
        <f>#REF!</f>
        <v>#REF!</v>
      </c>
      <c r="DL3044">
        <v>279354</v>
      </c>
      <c r="DO3044" t="e">
        <f>#REF!</f>
        <v>#REF!</v>
      </c>
      <c r="DP3044">
        <v>283594</v>
      </c>
    </row>
    <row r="3045" spans="115:120" x14ac:dyDescent="0.35">
      <c r="DK3045" t="e">
        <f>#REF!</f>
        <v>#REF!</v>
      </c>
      <c r="DL3045">
        <v>279355</v>
      </c>
      <c r="DO3045" t="e">
        <f>#REF!</f>
        <v>#REF!</v>
      </c>
      <c r="DP3045">
        <v>283595</v>
      </c>
    </row>
    <row r="3046" spans="115:120" x14ac:dyDescent="0.35">
      <c r="DK3046" t="e">
        <f>#REF!</f>
        <v>#REF!</v>
      </c>
      <c r="DL3046">
        <v>279356</v>
      </c>
      <c r="DO3046" t="e">
        <f>#REF!</f>
        <v>#REF!</v>
      </c>
      <c r="DP3046">
        <v>283596</v>
      </c>
    </row>
    <row r="3047" spans="115:120" x14ac:dyDescent="0.35">
      <c r="DK3047" t="e">
        <f>#REF!</f>
        <v>#REF!</v>
      </c>
      <c r="DL3047">
        <v>279357</v>
      </c>
      <c r="DO3047" t="e">
        <f>#REF!</f>
        <v>#REF!</v>
      </c>
      <c r="DP3047">
        <v>283597</v>
      </c>
    </row>
    <row r="3048" spans="115:120" x14ac:dyDescent="0.35">
      <c r="DK3048" t="e">
        <f>#REF!</f>
        <v>#REF!</v>
      </c>
      <c r="DL3048">
        <v>279358</v>
      </c>
      <c r="DO3048" t="e">
        <f>#REF!</f>
        <v>#REF!</v>
      </c>
      <c r="DP3048">
        <v>283598</v>
      </c>
    </row>
    <row r="3049" spans="115:120" x14ac:dyDescent="0.35">
      <c r="DK3049" t="e">
        <f>#REF!</f>
        <v>#REF!</v>
      </c>
      <c r="DL3049">
        <v>279359</v>
      </c>
      <c r="DO3049" t="e">
        <f>#REF!</f>
        <v>#REF!</v>
      </c>
      <c r="DP3049">
        <v>283599</v>
      </c>
    </row>
    <row r="3050" spans="115:120" x14ac:dyDescent="0.35">
      <c r="DK3050" t="e">
        <f>#REF!</f>
        <v>#REF!</v>
      </c>
      <c r="DL3050">
        <v>279360</v>
      </c>
      <c r="DO3050" t="e">
        <f>#REF!</f>
        <v>#REF!</v>
      </c>
      <c r="DP3050">
        <v>283600</v>
      </c>
    </row>
    <row r="3051" spans="115:120" x14ac:dyDescent="0.35">
      <c r="DK3051" t="e">
        <f>#REF!</f>
        <v>#REF!</v>
      </c>
      <c r="DL3051">
        <v>279361</v>
      </c>
      <c r="DO3051" t="e">
        <f>#REF!</f>
        <v>#REF!</v>
      </c>
      <c r="DP3051">
        <v>283601</v>
      </c>
    </row>
    <row r="3052" spans="115:120" x14ac:dyDescent="0.35">
      <c r="DK3052" t="e">
        <f>#REF!</f>
        <v>#REF!</v>
      </c>
      <c r="DL3052">
        <v>279362</v>
      </c>
      <c r="DO3052" t="e">
        <f>#REF!</f>
        <v>#REF!</v>
      </c>
      <c r="DP3052">
        <v>283602</v>
      </c>
    </row>
    <row r="3053" spans="115:120" x14ac:dyDescent="0.35">
      <c r="DK3053" t="e">
        <f>#REF!</f>
        <v>#REF!</v>
      </c>
      <c r="DL3053">
        <v>279363</v>
      </c>
      <c r="DO3053" t="e">
        <f>#REF!</f>
        <v>#REF!</v>
      </c>
      <c r="DP3053">
        <v>283603</v>
      </c>
    </row>
    <row r="3054" spans="115:120" x14ac:dyDescent="0.35">
      <c r="DK3054" t="e">
        <f>#REF!</f>
        <v>#REF!</v>
      </c>
      <c r="DL3054">
        <v>279364</v>
      </c>
      <c r="DO3054" t="e">
        <f>#REF!</f>
        <v>#REF!</v>
      </c>
      <c r="DP3054">
        <v>283604</v>
      </c>
    </row>
    <row r="3055" spans="115:120" x14ac:dyDescent="0.35">
      <c r="DK3055" t="e">
        <f>#REF!</f>
        <v>#REF!</v>
      </c>
      <c r="DL3055">
        <v>279365</v>
      </c>
      <c r="DO3055" t="e">
        <f>#REF!</f>
        <v>#REF!</v>
      </c>
      <c r="DP3055">
        <v>283605</v>
      </c>
    </row>
    <row r="3056" spans="115:120" x14ac:dyDescent="0.35">
      <c r="DK3056" t="e">
        <f>#REF!</f>
        <v>#REF!</v>
      </c>
      <c r="DL3056">
        <v>279366</v>
      </c>
      <c r="DO3056" t="e">
        <f>#REF!</f>
        <v>#REF!</v>
      </c>
      <c r="DP3056">
        <v>283606</v>
      </c>
    </row>
    <row r="3057" spans="115:120" x14ac:dyDescent="0.35">
      <c r="DK3057" t="e">
        <f>#REF!</f>
        <v>#REF!</v>
      </c>
      <c r="DL3057">
        <v>279367</v>
      </c>
      <c r="DO3057" t="e">
        <f>#REF!</f>
        <v>#REF!</v>
      </c>
      <c r="DP3057">
        <v>283607</v>
      </c>
    </row>
    <row r="3058" spans="115:120" x14ac:dyDescent="0.35">
      <c r="DK3058" t="e">
        <f>#REF!</f>
        <v>#REF!</v>
      </c>
      <c r="DL3058">
        <v>279368</v>
      </c>
      <c r="DO3058" t="e">
        <f>#REF!</f>
        <v>#REF!</v>
      </c>
      <c r="DP3058">
        <v>283608</v>
      </c>
    </row>
    <row r="3059" spans="115:120" x14ac:dyDescent="0.35">
      <c r="DK3059" t="e">
        <f>#REF!</f>
        <v>#REF!</v>
      </c>
      <c r="DL3059">
        <v>279369</v>
      </c>
      <c r="DO3059" t="e">
        <f>#REF!</f>
        <v>#REF!</v>
      </c>
      <c r="DP3059">
        <v>283609</v>
      </c>
    </row>
    <row r="3060" spans="115:120" x14ac:dyDescent="0.35">
      <c r="DK3060" t="e">
        <f>#REF!</f>
        <v>#REF!</v>
      </c>
      <c r="DL3060">
        <v>279370</v>
      </c>
      <c r="DO3060" t="e">
        <f>#REF!</f>
        <v>#REF!</v>
      </c>
      <c r="DP3060">
        <v>283610</v>
      </c>
    </row>
    <row r="3061" spans="115:120" x14ac:dyDescent="0.35">
      <c r="DK3061" t="e">
        <f>#REF!</f>
        <v>#REF!</v>
      </c>
      <c r="DL3061">
        <v>279371</v>
      </c>
      <c r="DO3061" t="e">
        <f>#REF!</f>
        <v>#REF!</v>
      </c>
      <c r="DP3061">
        <v>283611</v>
      </c>
    </row>
    <row r="3062" spans="115:120" x14ac:dyDescent="0.35">
      <c r="DK3062" t="e">
        <f>#REF!</f>
        <v>#REF!</v>
      </c>
      <c r="DL3062">
        <v>279372</v>
      </c>
      <c r="DO3062" t="e">
        <f>#REF!</f>
        <v>#REF!</v>
      </c>
      <c r="DP3062">
        <v>283612</v>
      </c>
    </row>
    <row r="3063" spans="115:120" x14ac:dyDescent="0.35">
      <c r="DK3063" t="e">
        <f>#REF!</f>
        <v>#REF!</v>
      </c>
      <c r="DL3063">
        <v>279373</v>
      </c>
      <c r="DO3063" t="e">
        <f>#REF!</f>
        <v>#REF!</v>
      </c>
      <c r="DP3063">
        <v>283613</v>
      </c>
    </row>
    <row r="3064" spans="115:120" x14ac:dyDescent="0.35">
      <c r="DK3064" t="e">
        <f>#REF!</f>
        <v>#REF!</v>
      </c>
      <c r="DL3064">
        <v>279374</v>
      </c>
      <c r="DO3064" t="e">
        <f>#REF!</f>
        <v>#REF!</v>
      </c>
      <c r="DP3064">
        <v>283614</v>
      </c>
    </row>
    <row r="3065" spans="115:120" x14ac:dyDescent="0.35">
      <c r="DK3065" t="e">
        <f>#REF!</f>
        <v>#REF!</v>
      </c>
      <c r="DL3065">
        <v>279375</v>
      </c>
      <c r="DO3065" t="e">
        <f>#REF!</f>
        <v>#REF!</v>
      </c>
      <c r="DP3065">
        <v>283615</v>
      </c>
    </row>
    <row r="3066" spans="115:120" x14ac:dyDescent="0.35">
      <c r="DK3066" t="e">
        <f>#REF!</f>
        <v>#REF!</v>
      </c>
      <c r="DL3066">
        <v>279376</v>
      </c>
      <c r="DO3066" t="e">
        <f>#REF!</f>
        <v>#REF!</v>
      </c>
      <c r="DP3066">
        <v>283616</v>
      </c>
    </row>
    <row r="3067" spans="115:120" x14ac:dyDescent="0.35">
      <c r="DK3067" t="e">
        <f>#REF!</f>
        <v>#REF!</v>
      </c>
      <c r="DL3067">
        <v>279377</v>
      </c>
      <c r="DO3067" t="e">
        <f>#REF!</f>
        <v>#REF!</v>
      </c>
      <c r="DP3067">
        <v>283617</v>
      </c>
    </row>
    <row r="3068" spans="115:120" x14ac:dyDescent="0.35">
      <c r="DK3068" t="e">
        <f>#REF!</f>
        <v>#REF!</v>
      </c>
      <c r="DL3068">
        <v>279378</v>
      </c>
      <c r="DO3068" t="e">
        <f>#REF!</f>
        <v>#REF!</v>
      </c>
      <c r="DP3068">
        <v>283618</v>
      </c>
    </row>
    <row r="3069" spans="115:120" x14ac:dyDescent="0.35">
      <c r="DK3069" t="e">
        <f>#REF!</f>
        <v>#REF!</v>
      </c>
      <c r="DL3069">
        <v>279379</v>
      </c>
      <c r="DO3069" t="e">
        <f>#REF!</f>
        <v>#REF!</v>
      </c>
      <c r="DP3069">
        <v>283619</v>
      </c>
    </row>
    <row r="3070" spans="115:120" x14ac:dyDescent="0.35">
      <c r="DK3070" t="e">
        <f>#REF!</f>
        <v>#REF!</v>
      </c>
      <c r="DL3070">
        <v>279380</v>
      </c>
      <c r="DO3070" t="e">
        <f>#REF!</f>
        <v>#REF!</v>
      </c>
      <c r="DP3070">
        <v>283620</v>
      </c>
    </row>
    <row r="3071" spans="115:120" x14ac:dyDescent="0.35">
      <c r="DK3071" t="e">
        <f>#REF!</f>
        <v>#REF!</v>
      </c>
      <c r="DL3071">
        <v>279381</v>
      </c>
      <c r="DO3071" t="e">
        <f>#REF!</f>
        <v>#REF!</v>
      </c>
      <c r="DP3071">
        <v>283621</v>
      </c>
    </row>
    <row r="3072" spans="115:120" x14ac:dyDescent="0.35">
      <c r="DK3072" t="e">
        <f>#REF!</f>
        <v>#REF!</v>
      </c>
      <c r="DL3072">
        <v>279382</v>
      </c>
      <c r="DO3072" t="e">
        <f>#REF!</f>
        <v>#REF!</v>
      </c>
      <c r="DP3072">
        <v>283622</v>
      </c>
    </row>
    <row r="3073" spans="115:120" x14ac:dyDescent="0.35">
      <c r="DK3073" t="e">
        <f>#REF!</f>
        <v>#REF!</v>
      </c>
      <c r="DL3073">
        <v>279383</v>
      </c>
      <c r="DO3073" t="e">
        <f>#REF!</f>
        <v>#REF!</v>
      </c>
      <c r="DP3073">
        <v>283623</v>
      </c>
    </row>
    <row r="3074" spans="115:120" x14ac:dyDescent="0.35">
      <c r="DK3074" t="e">
        <f>#REF!</f>
        <v>#REF!</v>
      </c>
      <c r="DL3074">
        <v>279384</v>
      </c>
      <c r="DO3074" t="e">
        <f>#REF!</f>
        <v>#REF!</v>
      </c>
      <c r="DP3074">
        <v>283624</v>
      </c>
    </row>
    <row r="3075" spans="115:120" x14ac:dyDescent="0.35">
      <c r="DK3075" t="e">
        <f>#REF!</f>
        <v>#REF!</v>
      </c>
      <c r="DL3075">
        <v>279385</v>
      </c>
      <c r="DO3075" t="e">
        <f>#REF!</f>
        <v>#REF!</v>
      </c>
      <c r="DP3075">
        <v>283625</v>
      </c>
    </row>
    <row r="3076" spans="115:120" x14ac:dyDescent="0.35">
      <c r="DK3076" t="e">
        <f>#REF!</f>
        <v>#REF!</v>
      </c>
      <c r="DL3076">
        <v>279386</v>
      </c>
      <c r="DO3076" t="e">
        <f>#REF!</f>
        <v>#REF!</v>
      </c>
      <c r="DP3076">
        <v>283626</v>
      </c>
    </row>
    <row r="3077" spans="115:120" x14ac:dyDescent="0.35">
      <c r="DK3077" t="e">
        <f>#REF!</f>
        <v>#REF!</v>
      </c>
      <c r="DL3077">
        <v>279387</v>
      </c>
      <c r="DO3077" t="e">
        <f>#REF!</f>
        <v>#REF!</v>
      </c>
      <c r="DP3077">
        <v>283627</v>
      </c>
    </row>
    <row r="3078" spans="115:120" x14ac:dyDescent="0.35">
      <c r="DK3078" t="e">
        <f>#REF!</f>
        <v>#REF!</v>
      </c>
      <c r="DL3078">
        <v>279388</v>
      </c>
      <c r="DO3078" t="e">
        <f>#REF!</f>
        <v>#REF!</v>
      </c>
      <c r="DP3078">
        <v>283628</v>
      </c>
    </row>
    <row r="3079" spans="115:120" x14ac:dyDescent="0.35">
      <c r="DK3079" t="e">
        <f>#REF!</f>
        <v>#REF!</v>
      </c>
      <c r="DL3079">
        <v>279389</v>
      </c>
      <c r="DO3079" t="e">
        <f>#REF!</f>
        <v>#REF!</v>
      </c>
      <c r="DP3079">
        <v>283629</v>
      </c>
    </row>
    <row r="3080" spans="115:120" x14ac:dyDescent="0.35">
      <c r="DK3080" t="e">
        <f>#REF!</f>
        <v>#REF!</v>
      </c>
      <c r="DL3080">
        <v>279390</v>
      </c>
      <c r="DO3080" t="e">
        <f>#REF!</f>
        <v>#REF!</v>
      </c>
      <c r="DP3080">
        <v>283630</v>
      </c>
    </row>
    <row r="3081" spans="115:120" x14ac:dyDescent="0.35">
      <c r="DK3081" t="e">
        <f>#REF!</f>
        <v>#REF!</v>
      </c>
      <c r="DL3081">
        <v>279391</v>
      </c>
      <c r="DO3081" t="e">
        <f>#REF!</f>
        <v>#REF!</v>
      </c>
      <c r="DP3081">
        <v>283631</v>
      </c>
    </row>
    <row r="3082" spans="115:120" x14ac:dyDescent="0.35">
      <c r="DK3082" t="e">
        <f>#REF!</f>
        <v>#REF!</v>
      </c>
      <c r="DL3082">
        <v>279392</v>
      </c>
      <c r="DO3082" t="e">
        <f>#REF!</f>
        <v>#REF!</v>
      </c>
      <c r="DP3082">
        <v>283632</v>
      </c>
    </row>
    <row r="3083" spans="115:120" x14ac:dyDescent="0.35">
      <c r="DK3083" t="e">
        <f>#REF!</f>
        <v>#REF!</v>
      </c>
      <c r="DL3083">
        <v>279393</v>
      </c>
      <c r="DO3083" t="e">
        <f>#REF!</f>
        <v>#REF!</v>
      </c>
      <c r="DP3083">
        <v>283633</v>
      </c>
    </row>
    <row r="3084" spans="115:120" x14ac:dyDescent="0.35">
      <c r="DK3084" t="e">
        <f>#REF!</f>
        <v>#REF!</v>
      </c>
      <c r="DL3084">
        <v>279394</v>
      </c>
      <c r="DO3084" t="e">
        <f>#REF!</f>
        <v>#REF!</v>
      </c>
      <c r="DP3084">
        <v>283634</v>
      </c>
    </row>
    <row r="3085" spans="115:120" x14ac:dyDescent="0.35">
      <c r="DK3085" t="e">
        <f>#REF!</f>
        <v>#REF!</v>
      </c>
      <c r="DL3085">
        <v>279395</v>
      </c>
      <c r="DO3085" t="e">
        <f>#REF!</f>
        <v>#REF!</v>
      </c>
      <c r="DP3085">
        <v>283635</v>
      </c>
    </row>
    <row r="3086" spans="115:120" x14ac:dyDescent="0.35">
      <c r="DK3086" t="e">
        <f>#REF!</f>
        <v>#REF!</v>
      </c>
      <c r="DL3086">
        <v>279396</v>
      </c>
      <c r="DO3086" t="e">
        <f>#REF!</f>
        <v>#REF!</v>
      </c>
      <c r="DP3086">
        <v>283636</v>
      </c>
    </row>
    <row r="3087" spans="115:120" x14ac:dyDescent="0.35">
      <c r="DK3087" t="e">
        <f>#REF!</f>
        <v>#REF!</v>
      </c>
      <c r="DL3087">
        <v>279397</v>
      </c>
      <c r="DO3087" t="e">
        <f>#REF!</f>
        <v>#REF!</v>
      </c>
      <c r="DP3087">
        <v>283637</v>
      </c>
    </row>
    <row r="3088" spans="115:120" x14ac:dyDescent="0.35">
      <c r="DK3088" t="e">
        <f>#REF!</f>
        <v>#REF!</v>
      </c>
      <c r="DL3088">
        <v>279398</v>
      </c>
      <c r="DO3088" t="e">
        <f>#REF!</f>
        <v>#REF!</v>
      </c>
      <c r="DP3088">
        <v>283638</v>
      </c>
    </row>
    <row r="3089" spans="115:120" x14ac:dyDescent="0.35">
      <c r="DK3089" t="e">
        <f>#REF!</f>
        <v>#REF!</v>
      </c>
      <c r="DL3089">
        <v>279399</v>
      </c>
      <c r="DO3089" t="e">
        <f>#REF!</f>
        <v>#REF!</v>
      </c>
      <c r="DP3089">
        <v>283639</v>
      </c>
    </row>
    <row r="3090" spans="115:120" x14ac:dyDescent="0.35">
      <c r="DK3090" t="e">
        <f>#REF!</f>
        <v>#REF!</v>
      </c>
      <c r="DL3090">
        <v>279400</v>
      </c>
      <c r="DO3090" t="e">
        <f>#REF!</f>
        <v>#REF!</v>
      </c>
      <c r="DP3090">
        <v>283640</v>
      </c>
    </row>
    <row r="3091" spans="115:120" x14ac:dyDescent="0.35">
      <c r="DK3091" t="e">
        <f>#REF!</f>
        <v>#REF!</v>
      </c>
      <c r="DL3091">
        <v>279401</v>
      </c>
      <c r="DO3091" t="e">
        <f>#REF!</f>
        <v>#REF!</v>
      </c>
      <c r="DP3091">
        <v>283641</v>
      </c>
    </row>
    <row r="3092" spans="115:120" x14ac:dyDescent="0.35">
      <c r="DK3092" t="e">
        <f>#REF!</f>
        <v>#REF!</v>
      </c>
      <c r="DL3092">
        <v>279402</v>
      </c>
      <c r="DO3092" t="e">
        <f>#REF!</f>
        <v>#REF!</v>
      </c>
      <c r="DP3092">
        <v>283642</v>
      </c>
    </row>
    <row r="3093" spans="115:120" x14ac:dyDescent="0.35">
      <c r="DK3093" t="e">
        <f>#REF!</f>
        <v>#REF!</v>
      </c>
      <c r="DL3093">
        <v>279403</v>
      </c>
      <c r="DO3093" t="e">
        <f>#REF!</f>
        <v>#REF!</v>
      </c>
      <c r="DP3093">
        <v>283643</v>
      </c>
    </row>
    <row r="3094" spans="115:120" x14ac:dyDescent="0.35">
      <c r="DK3094" t="e">
        <f>#REF!</f>
        <v>#REF!</v>
      </c>
      <c r="DL3094">
        <v>279404</v>
      </c>
      <c r="DO3094" t="e">
        <f>#REF!</f>
        <v>#REF!</v>
      </c>
      <c r="DP3094">
        <v>283644</v>
      </c>
    </row>
    <row r="3095" spans="115:120" x14ac:dyDescent="0.35">
      <c r="DK3095" t="e">
        <f>#REF!</f>
        <v>#REF!</v>
      </c>
      <c r="DL3095">
        <v>279405</v>
      </c>
      <c r="DO3095" t="e">
        <f>#REF!</f>
        <v>#REF!</v>
      </c>
      <c r="DP3095">
        <v>283645</v>
      </c>
    </row>
    <row r="3096" spans="115:120" x14ac:dyDescent="0.35">
      <c r="DK3096" t="e">
        <f>#REF!</f>
        <v>#REF!</v>
      </c>
      <c r="DL3096">
        <v>279406</v>
      </c>
      <c r="DO3096" t="e">
        <f>#REF!</f>
        <v>#REF!</v>
      </c>
      <c r="DP3096">
        <v>283646</v>
      </c>
    </row>
    <row r="3097" spans="115:120" x14ac:dyDescent="0.35">
      <c r="DK3097" t="e">
        <f>#REF!</f>
        <v>#REF!</v>
      </c>
      <c r="DL3097">
        <v>279407</v>
      </c>
      <c r="DO3097" t="e">
        <f>#REF!</f>
        <v>#REF!</v>
      </c>
      <c r="DP3097">
        <v>283647</v>
      </c>
    </row>
    <row r="3098" spans="115:120" x14ac:dyDescent="0.35">
      <c r="DK3098" t="e">
        <f>#REF!</f>
        <v>#REF!</v>
      </c>
      <c r="DL3098">
        <v>279408</v>
      </c>
      <c r="DO3098" t="e">
        <f>#REF!</f>
        <v>#REF!</v>
      </c>
      <c r="DP3098">
        <v>283648</v>
      </c>
    </row>
    <row r="3099" spans="115:120" x14ac:dyDescent="0.35">
      <c r="DK3099" t="e">
        <f>#REF!</f>
        <v>#REF!</v>
      </c>
      <c r="DL3099">
        <v>279409</v>
      </c>
      <c r="DO3099" t="e">
        <f>#REF!</f>
        <v>#REF!</v>
      </c>
      <c r="DP3099">
        <v>283649</v>
      </c>
    </row>
    <row r="3100" spans="115:120" x14ac:dyDescent="0.35">
      <c r="DK3100" t="e">
        <f>#REF!</f>
        <v>#REF!</v>
      </c>
      <c r="DL3100">
        <v>279410</v>
      </c>
      <c r="DO3100" t="e">
        <f>#REF!</f>
        <v>#REF!</v>
      </c>
      <c r="DP3100">
        <v>283650</v>
      </c>
    </row>
    <row r="3101" spans="115:120" x14ac:dyDescent="0.35">
      <c r="DK3101" t="e">
        <f>#REF!</f>
        <v>#REF!</v>
      </c>
      <c r="DL3101">
        <v>279411</v>
      </c>
      <c r="DO3101" t="e">
        <f>#REF!</f>
        <v>#REF!</v>
      </c>
      <c r="DP3101">
        <v>283651</v>
      </c>
    </row>
    <row r="3102" spans="115:120" x14ac:dyDescent="0.35">
      <c r="DK3102" t="e">
        <f>#REF!</f>
        <v>#REF!</v>
      </c>
      <c r="DL3102">
        <v>279412</v>
      </c>
      <c r="DO3102" t="e">
        <f>#REF!</f>
        <v>#REF!</v>
      </c>
      <c r="DP3102">
        <v>283652</v>
      </c>
    </row>
    <row r="3103" spans="115:120" x14ac:dyDescent="0.35">
      <c r="DK3103" t="e">
        <f>#REF!</f>
        <v>#REF!</v>
      </c>
      <c r="DL3103">
        <v>279413</v>
      </c>
      <c r="DO3103" t="e">
        <f>#REF!</f>
        <v>#REF!</v>
      </c>
      <c r="DP3103">
        <v>283653</v>
      </c>
    </row>
    <row r="3104" spans="115:120" x14ac:dyDescent="0.35">
      <c r="DK3104" t="e">
        <f>#REF!</f>
        <v>#REF!</v>
      </c>
      <c r="DL3104">
        <v>279414</v>
      </c>
      <c r="DO3104" t="e">
        <f>#REF!</f>
        <v>#REF!</v>
      </c>
      <c r="DP3104">
        <v>283654</v>
      </c>
    </row>
    <row r="3105" spans="115:120" x14ac:dyDescent="0.35">
      <c r="DK3105" t="e">
        <f>#REF!</f>
        <v>#REF!</v>
      </c>
      <c r="DL3105">
        <v>279415</v>
      </c>
      <c r="DO3105" t="e">
        <f>#REF!</f>
        <v>#REF!</v>
      </c>
      <c r="DP3105">
        <v>283655</v>
      </c>
    </row>
    <row r="3106" spans="115:120" x14ac:dyDescent="0.35">
      <c r="DK3106" t="e">
        <f>#REF!</f>
        <v>#REF!</v>
      </c>
      <c r="DL3106">
        <v>279416</v>
      </c>
      <c r="DO3106" t="e">
        <f>#REF!</f>
        <v>#REF!</v>
      </c>
      <c r="DP3106">
        <v>283656</v>
      </c>
    </row>
    <row r="3107" spans="115:120" x14ac:dyDescent="0.35">
      <c r="DK3107" t="e">
        <f>#REF!</f>
        <v>#REF!</v>
      </c>
      <c r="DL3107">
        <v>279417</v>
      </c>
      <c r="DO3107" t="e">
        <f>#REF!</f>
        <v>#REF!</v>
      </c>
      <c r="DP3107">
        <v>283657</v>
      </c>
    </row>
    <row r="3108" spans="115:120" x14ac:dyDescent="0.35">
      <c r="DK3108" t="e">
        <f>#REF!</f>
        <v>#REF!</v>
      </c>
      <c r="DL3108">
        <v>279418</v>
      </c>
      <c r="DO3108" t="e">
        <f>#REF!</f>
        <v>#REF!</v>
      </c>
      <c r="DP3108">
        <v>283658</v>
      </c>
    </row>
    <row r="3109" spans="115:120" x14ac:dyDescent="0.35">
      <c r="DK3109" t="e">
        <f>#REF!</f>
        <v>#REF!</v>
      </c>
      <c r="DL3109">
        <v>279419</v>
      </c>
      <c r="DO3109" t="e">
        <f>#REF!</f>
        <v>#REF!</v>
      </c>
      <c r="DP3109">
        <v>283659</v>
      </c>
    </row>
    <row r="3110" spans="115:120" x14ac:dyDescent="0.35">
      <c r="DK3110" t="e">
        <f>#REF!</f>
        <v>#REF!</v>
      </c>
      <c r="DL3110">
        <v>279420</v>
      </c>
      <c r="DO3110" t="e">
        <f>#REF!</f>
        <v>#REF!</v>
      </c>
      <c r="DP3110">
        <v>283660</v>
      </c>
    </row>
    <row r="3111" spans="115:120" x14ac:dyDescent="0.35">
      <c r="DK3111" t="e">
        <f>#REF!</f>
        <v>#REF!</v>
      </c>
      <c r="DL3111">
        <v>279421</v>
      </c>
      <c r="DO3111" t="e">
        <f>#REF!</f>
        <v>#REF!</v>
      </c>
      <c r="DP3111">
        <v>283661</v>
      </c>
    </row>
    <row r="3112" spans="115:120" x14ac:dyDescent="0.35">
      <c r="DK3112" t="e">
        <f>#REF!</f>
        <v>#REF!</v>
      </c>
      <c r="DL3112">
        <v>279422</v>
      </c>
      <c r="DO3112" t="e">
        <f>#REF!</f>
        <v>#REF!</v>
      </c>
      <c r="DP3112">
        <v>283662</v>
      </c>
    </row>
    <row r="3113" spans="115:120" x14ac:dyDescent="0.35">
      <c r="DK3113" t="e">
        <f>#REF!</f>
        <v>#REF!</v>
      </c>
      <c r="DL3113">
        <v>279423</v>
      </c>
      <c r="DO3113" t="e">
        <f>#REF!</f>
        <v>#REF!</v>
      </c>
      <c r="DP3113">
        <v>283663</v>
      </c>
    </row>
    <row r="3114" spans="115:120" x14ac:dyDescent="0.35">
      <c r="DK3114" t="e">
        <f>#REF!</f>
        <v>#REF!</v>
      </c>
      <c r="DL3114">
        <v>279424</v>
      </c>
      <c r="DO3114" t="e">
        <f>#REF!</f>
        <v>#REF!</v>
      </c>
      <c r="DP3114">
        <v>283664</v>
      </c>
    </row>
    <row r="3115" spans="115:120" x14ac:dyDescent="0.35">
      <c r="DK3115" t="e">
        <f>#REF!</f>
        <v>#REF!</v>
      </c>
      <c r="DL3115">
        <v>279425</v>
      </c>
      <c r="DO3115" t="e">
        <f>#REF!</f>
        <v>#REF!</v>
      </c>
      <c r="DP3115">
        <v>283665</v>
      </c>
    </row>
    <row r="3116" spans="115:120" x14ac:dyDescent="0.35">
      <c r="DK3116" t="e">
        <f>#REF!</f>
        <v>#REF!</v>
      </c>
      <c r="DL3116">
        <v>279426</v>
      </c>
      <c r="DO3116" t="e">
        <f>#REF!</f>
        <v>#REF!</v>
      </c>
      <c r="DP3116">
        <v>283666</v>
      </c>
    </row>
    <row r="3117" spans="115:120" x14ac:dyDescent="0.35">
      <c r="DK3117" t="e">
        <f>#REF!</f>
        <v>#REF!</v>
      </c>
      <c r="DL3117">
        <v>279427</v>
      </c>
      <c r="DO3117" t="e">
        <f>#REF!</f>
        <v>#REF!</v>
      </c>
      <c r="DP3117">
        <v>283667</v>
      </c>
    </row>
    <row r="3118" spans="115:120" x14ac:dyDescent="0.35">
      <c r="DK3118" t="e">
        <f>#REF!</f>
        <v>#REF!</v>
      </c>
      <c r="DL3118">
        <v>279428</v>
      </c>
      <c r="DO3118" t="e">
        <f>#REF!</f>
        <v>#REF!</v>
      </c>
      <c r="DP3118">
        <v>283668</v>
      </c>
    </row>
    <row r="3119" spans="115:120" x14ac:dyDescent="0.35">
      <c r="DK3119" t="e">
        <f>#REF!</f>
        <v>#REF!</v>
      </c>
      <c r="DL3119">
        <v>279429</v>
      </c>
      <c r="DO3119" t="e">
        <f>#REF!</f>
        <v>#REF!</v>
      </c>
      <c r="DP3119">
        <v>283669</v>
      </c>
    </row>
    <row r="3120" spans="115:120" x14ac:dyDescent="0.35">
      <c r="DK3120" t="e">
        <f>#REF!</f>
        <v>#REF!</v>
      </c>
      <c r="DL3120">
        <v>279430</v>
      </c>
      <c r="DO3120" t="e">
        <f>#REF!</f>
        <v>#REF!</v>
      </c>
      <c r="DP3120">
        <v>283670</v>
      </c>
    </row>
    <row r="3121" spans="115:120" x14ac:dyDescent="0.35">
      <c r="DK3121" t="e">
        <f>#REF!</f>
        <v>#REF!</v>
      </c>
      <c r="DL3121">
        <v>279431</v>
      </c>
      <c r="DO3121" t="e">
        <f>#REF!</f>
        <v>#REF!</v>
      </c>
      <c r="DP3121">
        <v>283671</v>
      </c>
    </row>
    <row r="3122" spans="115:120" x14ac:dyDescent="0.35">
      <c r="DK3122" t="e">
        <f>#REF!</f>
        <v>#REF!</v>
      </c>
      <c r="DL3122">
        <v>279432</v>
      </c>
      <c r="DO3122" t="e">
        <f>#REF!</f>
        <v>#REF!</v>
      </c>
      <c r="DP3122">
        <v>283672</v>
      </c>
    </row>
    <row r="3123" spans="115:120" x14ac:dyDescent="0.35">
      <c r="DK3123" t="e">
        <f>#REF!</f>
        <v>#REF!</v>
      </c>
      <c r="DL3123">
        <v>279433</v>
      </c>
      <c r="DO3123" t="e">
        <f>#REF!</f>
        <v>#REF!</v>
      </c>
      <c r="DP3123">
        <v>283673</v>
      </c>
    </row>
    <row r="3124" spans="115:120" x14ac:dyDescent="0.35">
      <c r="DK3124" t="e">
        <f>#REF!</f>
        <v>#REF!</v>
      </c>
      <c r="DL3124">
        <v>279434</v>
      </c>
      <c r="DO3124" t="e">
        <f>#REF!</f>
        <v>#REF!</v>
      </c>
      <c r="DP3124">
        <v>283674</v>
      </c>
    </row>
    <row r="3125" spans="115:120" x14ac:dyDescent="0.35">
      <c r="DK3125" t="e">
        <f>#REF!</f>
        <v>#REF!</v>
      </c>
      <c r="DL3125">
        <v>279435</v>
      </c>
      <c r="DO3125" t="e">
        <f>#REF!</f>
        <v>#REF!</v>
      </c>
      <c r="DP3125">
        <v>283675</v>
      </c>
    </row>
    <row r="3126" spans="115:120" x14ac:dyDescent="0.35">
      <c r="DK3126" t="e">
        <f>#REF!</f>
        <v>#REF!</v>
      </c>
      <c r="DL3126">
        <v>279436</v>
      </c>
      <c r="DO3126" t="e">
        <f>#REF!</f>
        <v>#REF!</v>
      </c>
      <c r="DP3126">
        <v>283676</v>
      </c>
    </row>
    <row r="3127" spans="115:120" x14ac:dyDescent="0.35">
      <c r="DK3127" t="e">
        <f>#REF!</f>
        <v>#REF!</v>
      </c>
      <c r="DL3127">
        <v>279437</v>
      </c>
      <c r="DO3127" t="e">
        <f>#REF!</f>
        <v>#REF!</v>
      </c>
      <c r="DP3127">
        <v>283677</v>
      </c>
    </row>
    <row r="3128" spans="115:120" x14ac:dyDescent="0.35">
      <c r="DK3128" t="e">
        <f>#REF!</f>
        <v>#REF!</v>
      </c>
      <c r="DL3128">
        <v>279438</v>
      </c>
      <c r="DO3128" t="e">
        <f>#REF!</f>
        <v>#REF!</v>
      </c>
      <c r="DP3128">
        <v>283678</v>
      </c>
    </row>
    <row r="3129" spans="115:120" x14ac:dyDescent="0.35">
      <c r="DK3129" t="e">
        <f>#REF!</f>
        <v>#REF!</v>
      </c>
      <c r="DL3129">
        <v>279439</v>
      </c>
      <c r="DO3129" t="e">
        <f>#REF!</f>
        <v>#REF!</v>
      </c>
      <c r="DP3129">
        <v>283679</v>
      </c>
    </row>
    <row r="3130" spans="115:120" x14ac:dyDescent="0.35">
      <c r="DK3130" t="e">
        <f>#REF!</f>
        <v>#REF!</v>
      </c>
      <c r="DL3130">
        <v>279440</v>
      </c>
      <c r="DO3130" t="e">
        <f>#REF!</f>
        <v>#REF!</v>
      </c>
      <c r="DP3130">
        <v>283680</v>
      </c>
    </row>
    <row r="3131" spans="115:120" x14ac:dyDescent="0.35">
      <c r="DK3131" t="e">
        <f>#REF!</f>
        <v>#REF!</v>
      </c>
      <c r="DL3131">
        <v>279441</v>
      </c>
      <c r="DO3131" t="e">
        <f>#REF!</f>
        <v>#REF!</v>
      </c>
      <c r="DP3131">
        <v>283681</v>
      </c>
    </row>
    <row r="3132" spans="115:120" x14ac:dyDescent="0.35">
      <c r="DK3132" t="e">
        <f>#REF!</f>
        <v>#REF!</v>
      </c>
      <c r="DL3132">
        <v>279442</v>
      </c>
      <c r="DO3132" t="e">
        <f>#REF!</f>
        <v>#REF!</v>
      </c>
      <c r="DP3132">
        <v>283682</v>
      </c>
    </row>
    <row r="3133" spans="115:120" x14ac:dyDescent="0.35">
      <c r="DK3133" t="e">
        <f>#REF!</f>
        <v>#REF!</v>
      </c>
      <c r="DL3133">
        <v>279443</v>
      </c>
      <c r="DO3133" t="e">
        <f>#REF!</f>
        <v>#REF!</v>
      </c>
      <c r="DP3133">
        <v>283683</v>
      </c>
    </row>
    <row r="3134" spans="115:120" x14ac:dyDescent="0.35">
      <c r="DK3134" t="e">
        <f>#REF!</f>
        <v>#REF!</v>
      </c>
      <c r="DL3134">
        <v>279444</v>
      </c>
      <c r="DO3134" t="e">
        <f>#REF!</f>
        <v>#REF!</v>
      </c>
      <c r="DP3134">
        <v>283684</v>
      </c>
    </row>
    <row r="3135" spans="115:120" x14ac:dyDescent="0.35">
      <c r="DK3135" t="e">
        <f>#REF!</f>
        <v>#REF!</v>
      </c>
      <c r="DL3135">
        <v>279445</v>
      </c>
      <c r="DO3135" t="e">
        <f>#REF!</f>
        <v>#REF!</v>
      </c>
      <c r="DP3135">
        <v>283685</v>
      </c>
    </row>
    <row r="3136" spans="115:120" x14ac:dyDescent="0.35">
      <c r="DK3136" t="e">
        <f>#REF!</f>
        <v>#REF!</v>
      </c>
      <c r="DL3136">
        <v>279446</v>
      </c>
      <c r="DO3136" t="e">
        <f>#REF!</f>
        <v>#REF!</v>
      </c>
      <c r="DP3136">
        <v>283686</v>
      </c>
    </row>
    <row r="3137" spans="115:120" x14ac:dyDescent="0.35">
      <c r="DK3137" t="e">
        <f>#REF!</f>
        <v>#REF!</v>
      </c>
      <c r="DL3137">
        <v>279447</v>
      </c>
      <c r="DO3137" t="e">
        <f>#REF!</f>
        <v>#REF!</v>
      </c>
      <c r="DP3137">
        <v>283687</v>
      </c>
    </row>
    <row r="3138" spans="115:120" x14ac:dyDescent="0.35">
      <c r="DK3138" t="e">
        <f>#REF!</f>
        <v>#REF!</v>
      </c>
      <c r="DL3138">
        <v>279448</v>
      </c>
      <c r="DO3138" t="e">
        <f>#REF!</f>
        <v>#REF!</v>
      </c>
      <c r="DP3138">
        <v>283688</v>
      </c>
    </row>
    <row r="3139" spans="115:120" x14ac:dyDescent="0.35">
      <c r="DK3139" t="e">
        <f>#REF!</f>
        <v>#REF!</v>
      </c>
      <c r="DL3139">
        <v>279449</v>
      </c>
      <c r="DO3139" t="e">
        <f>#REF!</f>
        <v>#REF!</v>
      </c>
      <c r="DP3139">
        <v>283689</v>
      </c>
    </row>
    <row r="3140" spans="115:120" x14ac:dyDescent="0.35">
      <c r="DK3140" t="e">
        <f>#REF!</f>
        <v>#REF!</v>
      </c>
      <c r="DL3140">
        <v>279450</v>
      </c>
      <c r="DO3140" t="e">
        <f>#REF!</f>
        <v>#REF!</v>
      </c>
      <c r="DP3140">
        <v>283690</v>
      </c>
    </row>
    <row r="3141" spans="115:120" x14ac:dyDescent="0.35">
      <c r="DK3141" t="e">
        <f>#REF!</f>
        <v>#REF!</v>
      </c>
      <c r="DL3141">
        <v>279451</v>
      </c>
      <c r="DO3141" t="e">
        <f>#REF!</f>
        <v>#REF!</v>
      </c>
      <c r="DP3141">
        <v>283691</v>
      </c>
    </row>
    <row r="3142" spans="115:120" x14ac:dyDescent="0.35">
      <c r="DK3142" t="e">
        <f>#REF!</f>
        <v>#REF!</v>
      </c>
      <c r="DL3142">
        <v>279452</v>
      </c>
      <c r="DO3142" t="e">
        <f>#REF!</f>
        <v>#REF!</v>
      </c>
      <c r="DP3142">
        <v>283692</v>
      </c>
    </row>
    <row r="3143" spans="115:120" x14ac:dyDescent="0.35">
      <c r="DK3143" t="e">
        <f>#REF!</f>
        <v>#REF!</v>
      </c>
      <c r="DL3143">
        <v>279453</v>
      </c>
      <c r="DO3143" t="e">
        <f>#REF!</f>
        <v>#REF!</v>
      </c>
      <c r="DP3143">
        <v>283693</v>
      </c>
    </row>
    <row r="3144" spans="115:120" x14ac:dyDescent="0.35">
      <c r="DK3144" t="e">
        <f>#REF!</f>
        <v>#REF!</v>
      </c>
      <c r="DL3144">
        <v>279454</v>
      </c>
      <c r="DO3144" t="e">
        <f>#REF!</f>
        <v>#REF!</v>
      </c>
      <c r="DP3144">
        <v>283694</v>
      </c>
    </row>
    <row r="3145" spans="115:120" x14ac:dyDescent="0.35">
      <c r="DK3145" t="e">
        <f>#REF!</f>
        <v>#REF!</v>
      </c>
      <c r="DL3145">
        <v>279455</v>
      </c>
      <c r="DO3145" t="e">
        <f>#REF!</f>
        <v>#REF!</v>
      </c>
      <c r="DP3145">
        <v>283695</v>
      </c>
    </row>
    <row r="3146" spans="115:120" x14ac:dyDescent="0.35">
      <c r="DK3146" t="e">
        <f>#REF!</f>
        <v>#REF!</v>
      </c>
      <c r="DL3146">
        <v>279456</v>
      </c>
      <c r="DO3146" t="e">
        <f>#REF!</f>
        <v>#REF!</v>
      </c>
      <c r="DP3146">
        <v>283696</v>
      </c>
    </row>
    <row r="3147" spans="115:120" x14ac:dyDescent="0.35">
      <c r="DK3147" t="e">
        <f>#REF!</f>
        <v>#REF!</v>
      </c>
      <c r="DL3147">
        <v>279457</v>
      </c>
      <c r="DO3147" t="e">
        <f>#REF!</f>
        <v>#REF!</v>
      </c>
      <c r="DP3147">
        <v>283697</v>
      </c>
    </row>
    <row r="3148" spans="115:120" x14ac:dyDescent="0.35">
      <c r="DK3148" t="e">
        <f>#REF!</f>
        <v>#REF!</v>
      </c>
      <c r="DL3148">
        <v>279458</v>
      </c>
      <c r="DO3148" t="e">
        <f>#REF!</f>
        <v>#REF!</v>
      </c>
      <c r="DP3148">
        <v>283698</v>
      </c>
    </row>
    <row r="3149" spans="115:120" x14ac:dyDescent="0.35">
      <c r="DK3149" t="e">
        <f>#REF!</f>
        <v>#REF!</v>
      </c>
      <c r="DL3149">
        <v>279459</v>
      </c>
      <c r="DO3149" t="e">
        <f>#REF!</f>
        <v>#REF!</v>
      </c>
      <c r="DP3149">
        <v>283699</v>
      </c>
    </row>
    <row r="3150" spans="115:120" x14ac:dyDescent="0.35">
      <c r="DK3150" t="e">
        <f>#REF!</f>
        <v>#REF!</v>
      </c>
      <c r="DL3150">
        <v>279460</v>
      </c>
      <c r="DO3150" t="e">
        <f>#REF!</f>
        <v>#REF!</v>
      </c>
      <c r="DP3150">
        <v>283700</v>
      </c>
    </row>
    <row r="3151" spans="115:120" x14ac:dyDescent="0.35">
      <c r="DK3151" t="e">
        <f>#REF!</f>
        <v>#REF!</v>
      </c>
      <c r="DL3151">
        <v>279461</v>
      </c>
      <c r="DO3151" t="e">
        <f>#REF!</f>
        <v>#REF!</v>
      </c>
      <c r="DP3151">
        <v>283701</v>
      </c>
    </row>
    <row r="3152" spans="115:120" x14ac:dyDescent="0.35">
      <c r="DK3152" t="e">
        <f>#REF!</f>
        <v>#REF!</v>
      </c>
      <c r="DL3152">
        <v>279462</v>
      </c>
      <c r="DO3152" t="e">
        <f>#REF!</f>
        <v>#REF!</v>
      </c>
      <c r="DP3152">
        <v>283702</v>
      </c>
    </row>
    <row r="3153" spans="115:120" x14ac:dyDescent="0.35">
      <c r="DK3153" t="e">
        <f>#REF!</f>
        <v>#REF!</v>
      </c>
      <c r="DL3153">
        <v>279463</v>
      </c>
      <c r="DO3153" t="e">
        <f>#REF!</f>
        <v>#REF!</v>
      </c>
      <c r="DP3153">
        <v>283703</v>
      </c>
    </row>
    <row r="3154" spans="115:120" x14ac:dyDescent="0.35">
      <c r="DK3154" t="e">
        <f>#REF!</f>
        <v>#REF!</v>
      </c>
      <c r="DL3154">
        <v>279464</v>
      </c>
      <c r="DO3154" t="e">
        <f>#REF!</f>
        <v>#REF!</v>
      </c>
      <c r="DP3154">
        <v>283704</v>
      </c>
    </row>
    <row r="3155" spans="115:120" x14ac:dyDescent="0.35">
      <c r="DK3155" t="e">
        <f>#REF!</f>
        <v>#REF!</v>
      </c>
      <c r="DL3155">
        <v>279465</v>
      </c>
      <c r="DO3155" t="e">
        <f>#REF!</f>
        <v>#REF!</v>
      </c>
      <c r="DP3155">
        <v>283705</v>
      </c>
    </row>
    <row r="3156" spans="115:120" x14ac:dyDescent="0.35">
      <c r="DK3156" t="e">
        <f>#REF!</f>
        <v>#REF!</v>
      </c>
      <c r="DL3156">
        <v>279466</v>
      </c>
      <c r="DO3156" t="e">
        <f>#REF!</f>
        <v>#REF!</v>
      </c>
      <c r="DP3156">
        <v>283706</v>
      </c>
    </row>
    <row r="3157" spans="115:120" x14ac:dyDescent="0.35">
      <c r="DK3157" t="e">
        <f>#REF!</f>
        <v>#REF!</v>
      </c>
      <c r="DL3157">
        <v>279467</v>
      </c>
      <c r="DO3157" t="e">
        <f>#REF!</f>
        <v>#REF!</v>
      </c>
      <c r="DP3157">
        <v>283707</v>
      </c>
    </row>
    <row r="3158" spans="115:120" x14ac:dyDescent="0.35">
      <c r="DK3158" t="e">
        <f>#REF!</f>
        <v>#REF!</v>
      </c>
      <c r="DL3158">
        <v>279468</v>
      </c>
      <c r="DO3158" t="e">
        <f>#REF!</f>
        <v>#REF!</v>
      </c>
      <c r="DP3158">
        <v>283708</v>
      </c>
    </row>
    <row r="3159" spans="115:120" x14ac:dyDescent="0.35">
      <c r="DK3159" t="e">
        <f>#REF!</f>
        <v>#REF!</v>
      </c>
      <c r="DL3159">
        <v>279469</v>
      </c>
      <c r="DO3159" t="e">
        <f>#REF!</f>
        <v>#REF!</v>
      </c>
      <c r="DP3159">
        <v>283709</v>
      </c>
    </row>
    <row r="3160" spans="115:120" x14ac:dyDescent="0.35">
      <c r="DK3160" t="e">
        <f>#REF!</f>
        <v>#REF!</v>
      </c>
      <c r="DL3160">
        <v>279470</v>
      </c>
      <c r="DO3160" t="e">
        <f>#REF!</f>
        <v>#REF!</v>
      </c>
      <c r="DP3160">
        <v>283710</v>
      </c>
    </row>
    <row r="3161" spans="115:120" x14ac:dyDescent="0.35">
      <c r="DK3161" t="e">
        <f>#REF!</f>
        <v>#REF!</v>
      </c>
      <c r="DL3161">
        <v>279471</v>
      </c>
      <c r="DO3161" t="e">
        <f>#REF!</f>
        <v>#REF!</v>
      </c>
      <c r="DP3161">
        <v>283711</v>
      </c>
    </row>
    <row r="3162" spans="115:120" x14ac:dyDescent="0.35">
      <c r="DK3162" t="e">
        <f>#REF!</f>
        <v>#REF!</v>
      </c>
      <c r="DL3162">
        <v>279472</v>
      </c>
      <c r="DO3162" t="e">
        <f>#REF!</f>
        <v>#REF!</v>
      </c>
      <c r="DP3162">
        <v>283712</v>
      </c>
    </row>
    <row r="3163" spans="115:120" x14ac:dyDescent="0.35">
      <c r="DK3163" t="e">
        <f>#REF!</f>
        <v>#REF!</v>
      </c>
      <c r="DL3163">
        <v>279473</v>
      </c>
      <c r="DO3163" t="e">
        <f>#REF!</f>
        <v>#REF!</v>
      </c>
      <c r="DP3163">
        <v>283713</v>
      </c>
    </row>
    <row r="3164" spans="115:120" x14ac:dyDescent="0.35">
      <c r="DK3164" t="e">
        <f>#REF!</f>
        <v>#REF!</v>
      </c>
      <c r="DL3164">
        <v>279474</v>
      </c>
      <c r="DO3164" t="e">
        <f>#REF!</f>
        <v>#REF!</v>
      </c>
      <c r="DP3164">
        <v>283714</v>
      </c>
    </row>
    <row r="3165" spans="115:120" x14ac:dyDescent="0.35">
      <c r="DK3165" t="e">
        <f>#REF!</f>
        <v>#REF!</v>
      </c>
      <c r="DL3165">
        <v>279475</v>
      </c>
      <c r="DO3165" t="e">
        <f>#REF!</f>
        <v>#REF!</v>
      </c>
      <c r="DP3165">
        <v>283715</v>
      </c>
    </row>
    <row r="3166" spans="115:120" x14ac:dyDescent="0.35">
      <c r="DK3166" t="e">
        <f>#REF!</f>
        <v>#REF!</v>
      </c>
      <c r="DL3166">
        <v>279476</v>
      </c>
      <c r="DO3166" t="e">
        <f>#REF!</f>
        <v>#REF!</v>
      </c>
      <c r="DP3166">
        <v>283716</v>
      </c>
    </row>
    <row r="3167" spans="115:120" x14ac:dyDescent="0.35">
      <c r="DK3167" t="e">
        <f>#REF!</f>
        <v>#REF!</v>
      </c>
      <c r="DL3167">
        <v>279477</v>
      </c>
      <c r="DO3167" t="e">
        <f>#REF!</f>
        <v>#REF!</v>
      </c>
      <c r="DP3167">
        <v>283717</v>
      </c>
    </row>
    <row r="3168" spans="115:120" x14ac:dyDescent="0.35">
      <c r="DK3168" t="e">
        <f>#REF!</f>
        <v>#REF!</v>
      </c>
      <c r="DL3168">
        <v>279478</v>
      </c>
      <c r="DO3168" t="e">
        <f>#REF!</f>
        <v>#REF!</v>
      </c>
      <c r="DP3168">
        <v>283718</v>
      </c>
    </row>
    <row r="3169" spans="115:120" x14ac:dyDescent="0.35">
      <c r="DK3169" t="e">
        <f>#REF!</f>
        <v>#REF!</v>
      </c>
      <c r="DL3169">
        <v>279479</v>
      </c>
      <c r="DO3169" t="e">
        <f>#REF!</f>
        <v>#REF!</v>
      </c>
      <c r="DP3169">
        <v>283719</v>
      </c>
    </row>
    <row r="3170" spans="115:120" x14ac:dyDescent="0.35">
      <c r="DK3170" t="e">
        <f>#REF!</f>
        <v>#REF!</v>
      </c>
      <c r="DL3170">
        <v>279480</v>
      </c>
      <c r="DO3170" t="e">
        <f>#REF!</f>
        <v>#REF!</v>
      </c>
      <c r="DP3170">
        <v>283720</v>
      </c>
    </row>
    <row r="3171" spans="115:120" x14ac:dyDescent="0.35">
      <c r="DK3171" t="e">
        <f>#REF!</f>
        <v>#REF!</v>
      </c>
      <c r="DL3171">
        <v>279481</v>
      </c>
      <c r="DO3171" t="e">
        <f>#REF!</f>
        <v>#REF!</v>
      </c>
      <c r="DP3171">
        <v>283721</v>
      </c>
    </row>
    <row r="3172" spans="115:120" x14ac:dyDescent="0.35">
      <c r="DK3172" t="e">
        <f>#REF!</f>
        <v>#REF!</v>
      </c>
      <c r="DL3172">
        <v>279482</v>
      </c>
      <c r="DO3172" t="e">
        <f>#REF!</f>
        <v>#REF!</v>
      </c>
      <c r="DP3172">
        <v>283722</v>
      </c>
    </row>
    <row r="3173" spans="115:120" x14ac:dyDescent="0.35">
      <c r="DK3173" t="e">
        <f>#REF!</f>
        <v>#REF!</v>
      </c>
      <c r="DL3173">
        <v>279483</v>
      </c>
      <c r="DO3173" t="e">
        <f>#REF!</f>
        <v>#REF!</v>
      </c>
      <c r="DP3173">
        <v>283723</v>
      </c>
    </row>
    <row r="3174" spans="115:120" x14ac:dyDescent="0.35">
      <c r="DK3174" t="e">
        <f>#REF!</f>
        <v>#REF!</v>
      </c>
      <c r="DL3174">
        <v>279484</v>
      </c>
      <c r="DO3174" t="e">
        <f>#REF!</f>
        <v>#REF!</v>
      </c>
      <c r="DP3174">
        <v>283724</v>
      </c>
    </row>
    <row r="3175" spans="115:120" x14ac:dyDescent="0.35">
      <c r="DK3175" t="e">
        <f>#REF!</f>
        <v>#REF!</v>
      </c>
      <c r="DL3175">
        <v>279485</v>
      </c>
      <c r="DO3175" t="e">
        <f>#REF!</f>
        <v>#REF!</v>
      </c>
      <c r="DP3175">
        <v>283725</v>
      </c>
    </row>
    <row r="3176" spans="115:120" x14ac:dyDescent="0.35">
      <c r="DK3176" t="e">
        <f>#REF!</f>
        <v>#REF!</v>
      </c>
      <c r="DL3176">
        <v>279486</v>
      </c>
      <c r="DO3176" t="e">
        <f>#REF!</f>
        <v>#REF!</v>
      </c>
      <c r="DP3176">
        <v>283726</v>
      </c>
    </row>
    <row r="3177" spans="115:120" x14ac:dyDescent="0.35">
      <c r="DK3177" t="e">
        <f>#REF!</f>
        <v>#REF!</v>
      </c>
      <c r="DL3177">
        <v>279487</v>
      </c>
      <c r="DO3177" t="e">
        <f>#REF!</f>
        <v>#REF!</v>
      </c>
      <c r="DP3177">
        <v>283727</v>
      </c>
    </row>
    <row r="3178" spans="115:120" x14ac:dyDescent="0.35">
      <c r="DK3178" t="e">
        <f>#REF!</f>
        <v>#REF!</v>
      </c>
      <c r="DL3178">
        <v>279488</v>
      </c>
      <c r="DO3178" t="e">
        <f>#REF!</f>
        <v>#REF!</v>
      </c>
      <c r="DP3178">
        <v>283728</v>
      </c>
    </row>
    <row r="3179" spans="115:120" x14ac:dyDescent="0.35">
      <c r="DK3179" t="e">
        <f>#REF!</f>
        <v>#REF!</v>
      </c>
      <c r="DL3179">
        <v>279489</v>
      </c>
      <c r="DO3179" t="e">
        <f>#REF!</f>
        <v>#REF!</v>
      </c>
      <c r="DP3179">
        <v>283729</v>
      </c>
    </row>
    <row r="3180" spans="115:120" x14ac:dyDescent="0.35">
      <c r="DK3180" t="e">
        <f>#REF!</f>
        <v>#REF!</v>
      </c>
      <c r="DL3180">
        <v>279490</v>
      </c>
      <c r="DO3180" t="e">
        <f>#REF!</f>
        <v>#REF!</v>
      </c>
      <c r="DP3180">
        <v>283730</v>
      </c>
    </row>
    <row r="3181" spans="115:120" x14ac:dyDescent="0.35">
      <c r="DK3181" t="e">
        <f>#REF!</f>
        <v>#REF!</v>
      </c>
      <c r="DL3181">
        <v>279491</v>
      </c>
      <c r="DO3181" t="e">
        <f>#REF!</f>
        <v>#REF!</v>
      </c>
      <c r="DP3181">
        <v>283731</v>
      </c>
    </row>
    <row r="3182" spans="115:120" x14ac:dyDescent="0.35">
      <c r="DK3182" t="e">
        <f>#REF!</f>
        <v>#REF!</v>
      </c>
      <c r="DL3182">
        <v>279492</v>
      </c>
      <c r="DO3182" t="e">
        <f>#REF!</f>
        <v>#REF!</v>
      </c>
      <c r="DP3182">
        <v>283732</v>
      </c>
    </row>
    <row r="3183" spans="115:120" x14ac:dyDescent="0.35">
      <c r="DK3183" t="e">
        <f>#REF!</f>
        <v>#REF!</v>
      </c>
      <c r="DL3183">
        <v>279493</v>
      </c>
      <c r="DO3183" t="e">
        <f>#REF!</f>
        <v>#REF!</v>
      </c>
      <c r="DP3183">
        <v>283733</v>
      </c>
    </row>
    <row r="3184" spans="115:120" x14ac:dyDescent="0.35">
      <c r="DK3184" t="e">
        <f>#REF!</f>
        <v>#REF!</v>
      </c>
      <c r="DL3184">
        <v>279494</v>
      </c>
      <c r="DO3184" t="e">
        <f>#REF!</f>
        <v>#REF!</v>
      </c>
      <c r="DP3184">
        <v>283734</v>
      </c>
    </row>
    <row r="3185" spans="115:120" x14ac:dyDescent="0.35">
      <c r="DK3185" t="e">
        <f>#REF!</f>
        <v>#REF!</v>
      </c>
      <c r="DL3185">
        <v>279495</v>
      </c>
      <c r="DO3185" t="e">
        <f>#REF!</f>
        <v>#REF!</v>
      </c>
      <c r="DP3185">
        <v>283735</v>
      </c>
    </row>
    <row r="3186" spans="115:120" x14ac:dyDescent="0.35">
      <c r="DK3186" t="e">
        <f>#REF!</f>
        <v>#REF!</v>
      </c>
      <c r="DL3186">
        <v>279496</v>
      </c>
      <c r="DO3186" t="e">
        <f>#REF!</f>
        <v>#REF!</v>
      </c>
      <c r="DP3186">
        <v>283736</v>
      </c>
    </row>
    <row r="3187" spans="115:120" x14ac:dyDescent="0.35">
      <c r="DK3187" t="e">
        <f>#REF!</f>
        <v>#REF!</v>
      </c>
      <c r="DL3187">
        <v>279497</v>
      </c>
      <c r="DO3187" t="e">
        <f>#REF!</f>
        <v>#REF!</v>
      </c>
      <c r="DP3187">
        <v>283737</v>
      </c>
    </row>
    <row r="3188" spans="115:120" x14ac:dyDescent="0.35">
      <c r="DK3188" t="e">
        <f>#REF!</f>
        <v>#REF!</v>
      </c>
      <c r="DL3188">
        <v>279498</v>
      </c>
      <c r="DO3188" t="e">
        <f>#REF!</f>
        <v>#REF!</v>
      </c>
      <c r="DP3188">
        <v>283738</v>
      </c>
    </row>
    <row r="3189" spans="115:120" x14ac:dyDescent="0.35">
      <c r="DK3189" t="e">
        <f>#REF!</f>
        <v>#REF!</v>
      </c>
      <c r="DL3189">
        <v>279499</v>
      </c>
      <c r="DO3189" t="e">
        <f>#REF!</f>
        <v>#REF!</v>
      </c>
      <c r="DP3189">
        <v>283739</v>
      </c>
    </row>
    <row r="3190" spans="115:120" x14ac:dyDescent="0.35">
      <c r="DK3190" t="e">
        <f>#REF!</f>
        <v>#REF!</v>
      </c>
      <c r="DL3190">
        <v>279500</v>
      </c>
      <c r="DO3190" t="e">
        <f>#REF!</f>
        <v>#REF!</v>
      </c>
      <c r="DP3190">
        <v>283740</v>
      </c>
    </row>
    <row r="3191" spans="115:120" x14ac:dyDescent="0.35">
      <c r="DK3191" t="e">
        <f>#REF!</f>
        <v>#REF!</v>
      </c>
      <c r="DL3191">
        <v>279501</v>
      </c>
      <c r="DO3191" t="e">
        <f>#REF!</f>
        <v>#REF!</v>
      </c>
      <c r="DP3191">
        <v>283741</v>
      </c>
    </row>
    <row r="3192" spans="115:120" x14ac:dyDescent="0.35">
      <c r="DK3192" t="e">
        <f>#REF!</f>
        <v>#REF!</v>
      </c>
      <c r="DL3192">
        <v>279502</v>
      </c>
      <c r="DO3192" t="e">
        <f>#REF!</f>
        <v>#REF!</v>
      </c>
      <c r="DP3192">
        <v>283742</v>
      </c>
    </row>
    <row r="3193" spans="115:120" x14ac:dyDescent="0.35">
      <c r="DK3193" t="e">
        <f>#REF!</f>
        <v>#REF!</v>
      </c>
      <c r="DL3193">
        <v>279503</v>
      </c>
      <c r="DO3193" t="e">
        <f>#REF!</f>
        <v>#REF!</v>
      </c>
      <c r="DP3193">
        <v>283743</v>
      </c>
    </row>
    <row r="3194" spans="115:120" x14ac:dyDescent="0.35">
      <c r="DK3194" t="e">
        <f>#REF!</f>
        <v>#REF!</v>
      </c>
      <c r="DL3194">
        <v>279504</v>
      </c>
      <c r="DO3194" t="e">
        <f>#REF!</f>
        <v>#REF!</v>
      </c>
      <c r="DP3194">
        <v>283744</v>
      </c>
    </row>
    <row r="3195" spans="115:120" x14ac:dyDescent="0.35">
      <c r="DK3195" t="e">
        <f>#REF!</f>
        <v>#REF!</v>
      </c>
      <c r="DL3195">
        <v>279505</v>
      </c>
      <c r="DO3195" t="e">
        <f>#REF!</f>
        <v>#REF!</v>
      </c>
      <c r="DP3195">
        <v>283745</v>
      </c>
    </row>
    <row r="3196" spans="115:120" x14ac:dyDescent="0.35">
      <c r="DK3196" t="e">
        <f>#REF!</f>
        <v>#REF!</v>
      </c>
      <c r="DL3196">
        <v>279506</v>
      </c>
      <c r="DO3196" t="e">
        <f>#REF!</f>
        <v>#REF!</v>
      </c>
      <c r="DP3196">
        <v>283746</v>
      </c>
    </row>
    <row r="3197" spans="115:120" x14ac:dyDescent="0.35">
      <c r="DK3197" t="e">
        <f>#REF!</f>
        <v>#REF!</v>
      </c>
      <c r="DL3197">
        <v>279507</v>
      </c>
      <c r="DO3197" t="e">
        <f>#REF!</f>
        <v>#REF!</v>
      </c>
      <c r="DP3197">
        <v>283747</v>
      </c>
    </row>
    <row r="3198" spans="115:120" x14ac:dyDescent="0.35">
      <c r="DK3198" t="e">
        <f>#REF!</f>
        <v>#REF!</v>
      </c>
      <c r="DL3198">
        <v>279508</v>
      </c>
      <c r="DO3198" t="e">
        <f>#REF!</f>
        <v>#REF!</v>
      </c>
      <c r="DP3198">
        <v>283748</v>
      </c>
    </row>
    <row r="3199" spans="115:120" x14ac:dyDescent="0.35">
      <c r="DK3199" t="e">
        <f>#REF!</f>
        <v>#REF!</v>
      </c>
      <c r="DL3199">
        <v>279509</v>
      </c>
      <c r="DO3199" t="e">
        <f>#REF!</f>
        <v>#REF!</v>
      </c>
      <c r="DP3199">
        <v>283749</v>
      </c>
    </row>
    <row r="3200" spans="115:120" x14ac:dyDescent="0.35">
      <c r="DK3200" t="e">
        <f>#REF!</f>
        <v>#REF!</v>
      </c>
      <c r="DL3200">
        <v>279510</v>
      </c>
      <c r="DO3200" t="e">
        <f>#REF!</f>
        <v>#REF!</v>
      </c>
      <c r="DP3200">
        <v>283750</v>
      </c>
    </row>
    <row r="3201" spans="115:120" x14ac:dyDescent="0.35">
      <c r="DK3201" t="e">
        <f>#REF!</f>
        <v>#REF!</v>
      </c>
      <c r="DL3201">
        <v>279511</v>
      </c>
      <c r="DO3201" t="e">
        <f>#REF!</f>
        <v>#REF!</v>
      </c>
      <c r="DP3201">
        <v>283751</v>
      </c>
    </row>
    <row r="3202" spans="115:120" x14ac:dyDescent="0.35">
      <c r="DK3202" t="e">
        <f>#REF!</f>
        <v>#REF!</v>
      </c>
      <c r="DL3202">
        <v>279512</v>
      </c>
      <c r="DO3202" t="e">
        <f>#REF!</f>
        <v>#REF!</v>
      </c>
      <c r="DP3202">
        <v>283752</v>
      </c>
    </row>
    <row r="3203" spans="115:120" x14ac:dyDescent="0.35">
      <c r="DK3203" t="e">
        <f>#REF!</f>
        <v>#REF!</v>
      </c>
      <c r="DL3203">
        <v>279513</v>
      </c>
      <c r="DO3203" t="e">
        <f>#REF!</f>
        <v>#REF!</v>
      </c>
      <c r="DP3203">
        <v>283753</v>
      </c>
    </row>
    <row r="3204" spans="115:120" x14ac:dyDescent="0.35">
      <c r="DK3204" t="e">
        <f>#REF!</f>
        <v>#REF!</v>
      </c>
      <c r="DL3204">
        <v>279514</v>
      </c>
      <c r="DO3204" t="e">
        <f>#REF!</f>
        <v>#REF!</v>
      </c>
      <c r="DP3204">
        <v>283754</v>
      </c>
    </row>
    <row r="3205" spans="115:120" x14ac:dyDescent="0.35">
      <c r="DK3205" t="e">
        <f>#REF!</f>
        <v>#REF!</v>
      </c>
      <c r="DL3205">
        <v>279515</v>
      </c>
      <c r="DO3205" t="e">
        <f>#REF!</f>
        <v>#REF!</v>
      </c>
      <c r="DP3205">
        <v>283755</v>
      </c>
    </row>
    <row r="3206" spans="115:120" x14ac:dyDescent="0.35">
      <c r="DK3206" t="e">
        <f>#REF!</f>
        <v>#REF!</v>
      </c>
      <c r="DL3206">
        <v>279516</v>
      </c>
      <c r="DO3206" t="e">
        <f>#REF!</f>
        <v>#REF!</v>
      </c>
      <c r="DP3206">
        <v>283756</v>
      </c>
    </row>
    <row r="3207" spans="115:120" x14ac:dyDescent="0.35">
      <c r="DK3207" t="e">
        <f>#REF!</f>
        <v>#REF!</v>
      </c>
      <c r="DL3207">
        <v>279517</v>
      </c>
      <c r="DO3207" t="e">
        <f>#REF!</f>
        <v>#REF!</v>
      </c>
      <c r="DP3207">
        <v>283757</v>
      </c>
    </row>
    <row r="3208" spans="115:120" x14ac:dyDescent="0.35">
      <c r="DK3208" t="e">
        <f>#REF!</f>
        <v>#REF!</v>
      </c>
      <c r="DL3208">
        <v>279518</v>
      </c>
      <c r="DO3208" t="e">
        <f>#REF!</f>
        <v>#REF!</v>
      </c>
      <c r="DP3208">
        <v>283758</v>
      </c>
    </row>
    <row r="3209" spans="115:120" x14ac:dyDescent="0.35">
      <c r="DK3209" t="e">
        <f>#REF!</f>
        <v>#REF!</v>
      </c>
      <c r="DL3209">
        <v>279519</v>
      </c>
      <c r="DO3209" t="e">
        <f>#REF!</f>
        <v>#REF!</v>
      </c>
      <c r="DP3209">
        <v>283759</v>
      </c>
    </row>
    <row r="3210" spans="115:120" x14ac:dyDescent="0.35">
      <c r="DK3210" t="e">
        <f>#REF!</f>
        <v>#REF!</v>
      </c>
      <c r="DL3210">
        <v>279520</v>
      </c>
      <c r="DO3210" t="e">
        <f>#REF!</f>
        <v>#REF!</v>
      </c>
      <c r="DP3210">
        <v>283760</v>
      </c>
    </row>
    <row r="3211" spans="115:120" x14ac:dyDescent="0.35">
      <c r="DK3211" t="e">
        <f>#REF!</f>
        <v>#REF!</v>
      </c>
      <c r="DL3211">
        <v>279521</v>
      </c>
      <c r="DO3211" t="e">
        <f>#REF!</f>
        <v>#REF!</v>
      </c>
      <c r="DP3211">
        <v>283761</v>
      </c>
    </row>
    <row r="3212" spans="115:120" x14ac:dyDescent="0.35">
      <c r="DK3212" t="e">
        <f>#REF!</f>
        <v>#REF!</v>
      </c>
      <c r="DL3212">
        <v>279522</v>
      </c>
      <c r="DO3212" t="e">
        <f>#REF!</f>
        <v>#REF!</v>
      </c>
      <c r="DP3212">
        <v>283762</v>
      </c>
    </row>
    <row r="3213" spans="115:120" x14ac:dyDescent="0.35">
      <c r="DK3213" t="e">
        <f>#REF!</f>
        <v>#REF!</v>
      </c>
      <c r="DL3213">
        <v>279523</v>
      </c>
      <c r="DO3213" t="e">
        <f>#REF!</f>
        <v>#REF!</v>
      </c>
      <c r="DP3213">
        <v>283763</v>
      </c>
    </row>
    <row r="3214" spans="115:120" x14ac:dyDescent="0.35">
      <c r="DK3214" t="e">
        <f>#REF!</f>
        <v>#REF!</v>
      </c>
      <c r="DL3214">
        <v>279524</v>
      </c>
      <c r="DO3214" t="e">
        <f>#REF!</f>
        <v>#REF!</v>
      </c>
      <c r="DP3214">
        <v>283764</v>
      </c>
    </row>
    <row r="3215" spans="115:120" x14ac:dyDescent="0.35">
      <c r="DK3215" t="e">
        <f>#REF!</f>
        <v>#REF!</v>
      </c>
      <c r="DL3215">
        <v>279525</v>
      </c>
      <c r="DO3215" t="e">
        <f>#REF!</f>
        <v>#REF!</v>
      </c>
      <c r="DP3215">
        <v>283765</v>
      </c>
    </row>
    <row r="3216" spans="115:120" x14ac:dyDescent="0.35">
      <c r="DK3216" t="e">
        <f>#REF!</f>
        <v>#REF!</v>
      </c>
      <c r="DL3216">
        <v>279526</v>
      </c>
      <c r="DO3216" t="e">
        <f>#REF!</f>
        <v>#REF!</v>
      </c>
      <c r="DP3216">
        <v>283766</v>
      </c>
    </row>
    <row r="3217" spans="115:120" x14ac:dyDescent="0.35">
      <c r="DK3217" t="e">
        <f>#REF!</f>
        <v>#REF!</v>
      </c>
      <c r="DL3217">
        <v>279527</v>
      </c>
      <c r="DO3217" t="e">
        <f>#REF!</f>
        <v>#REF!</v>
      </c>
      <c r="DP3217">
        <v>283767</v>
      </c>
    </row>
    <row r="3218" spans="115:120" x14ac:dyDescent="0.35">
      <c r="DK3218" t="e">
        <f>#REF!</f>
        <v>#REF!</v>
      </c>
      <c r="DL3218">
        <v>279528</v>
      </c>
      <c r="DO3218" t="e">
        <f>#REF!</f>
        <v>#REF!</v>
      </c>
      <c r="DP3218">
        <v>283768</v>
      </c>
    </row>
    <row r="3219" spans="115:120" x14ac:dyDescent="0.35">
      <c r="DK3219" t="e">
        <f>#REF!</f>
        <v>#REF!</v>
      </c>
      <c r="DL3219">
        <v>279529</v>
      </c>
      <c r="DO3219" t="e">
        <f>#REF!</f>
        <v>#REF!</v>
      </c>
      <c r="DP3219">
        <v>283769</v>
      </c>
    </row>
    <row r="3220" spans="115:120" x14ac:dyDescent="0.35">
      <c r="DK3220" t="e">
        <f>#REF!</f>
        <v>#REF!</v>
      </c>
      <c r="DL3220">
        <v>279530</v>
      </c>
      <c r="DO3220" t="e">
        <f>#REF!</f>
        <v>#REF!</v>
      </c>
      <c r="DP3220">
        <v>283770</v>
      </c>
    </row>
    <row r="3221" spans="115:120" x14ac:dyDescent="0.35">
      <c r="DK3221" t="e">
        <f>#REF!</f>
        <v>#REF!</v>
      </c>
      <c r="DL3221">
        <v>279531</v>
      </c>
      <c r="DO3221" t="e">
        <f>#REF!</f>
        <v>#REF!</v>
      </c>
      <c r="DP3221">
        <v>283771</v>
      </c>
    </row>
    <row r="3222" spans="115:120" x14ac:dyDescent="0.35">
      <c r="DK3222" t="e">
        <f>#REF!</f>
        <v>#REF!</v>
      </c>
      <c r="DL3222">
        <v>279532</v>
      </c>
      <c r="DO3222" t="e">
        <f>#REF!</f>
        <v>#REF!</v>
      </c>
      <c r="DP3222">
        <v>283772</v>
      </c>
    </row>
    <row r="3223" spans="115:120" x14ac:dyDescent="0.35">
      <c r="DK3223" t="e">
        <f>#REF!</f>
        <v>#REF!</v>
      </c>
      <c r="DL3223">
        <v>279533</v>
      </c>
      <c r="DO3223" t="e">
        <f>#REF!</f>
        <v>#REF!</v>
      </c>
      <c r="DP3223">
        <v>283773</v>
      </c>
    </row>
    <row r="3224" spans="115:120" x14ac:dyDescent="0.35">
      <c r="DK3224" t="e">
        <f>#REF!</f>
        <v>#REF!</v>
      </c>
      <c r="DL3224">
        <v>279534</v>
      </c>
      <c r="DO3224" t="e">
        <f>#REF!</f>
        <v>#REF!</v>
      </c>
      <c r="DP3224">
        <v>283774</v>
      </c>
    </row>
    <row r="3225" spans="115:120" x14ac:dyDescent="0.35">
      <c r="DK3225" t="e">
        <f>#REF!</f>
        <v>#REF!</v>
      </c>
      <c r="DL3225">
        <v>279535</v>
      </c>
      <c r="DO3225" t="e">
        <f>#REF!</f>
        <v>#REF!</v>
      </c>
      <c r="DP3225">
        <v>283775</v>
      </c>
    </row>
    <row r="3226" spans="115:120" x14ac:dyDescent="0.35">
      <c r="DK3226" t="e">
        <f>#REF!</f>
        <v>#REF!</v>
      </c>
      <c r="DL3226">
        <v>279536</v>
      </c>
      <c r="DO3226" t="e">
        <f>#REF!</f>
        <v>#REF!</v>
      </c>
      <c r="DP3226">
        <v>283776</v>
      </c>
    </row>
    <row r="3227" spans="115:120" x14ac:dyDescent="0.35">
      <c r="DK3227" t="e">
        <f>#REF!</f>
        <v>#REF!</v>
      </c>
      <c r="DL3227">
        <v>279537</v>
      </c>
      <c r="DO3227" t="e">
        <f>#REF!</f>
        <v>#REF!</v>
      </c>
      <c r="DP3227">
        <v>283777</v>
      </c>
    </row>
    <row r="3228" spans="115:120" x14ac:dyDescent="0.35">
      <c r="DK3228" t="e">
        <f>#REF!</f>
        <v>#REF!</v>
      </c>
      <c r="DL3228">
        <v>279538</v>
      </c>
      <c r="DO3228" t="e">
        <f>#REF!</f>
        <v>#REF!</v>
      </c>
      <c r="DP3228">
        <v>283778</v>
      </c>
    </row>
    <row r="3229" spans="115:120" x14ac:dyDescent="0.35">
      <c r="DK3229" t="e">
        <f>#REF!</f>
        <v>#REF!</v>
      </c>
      <c r="DL3229">
        <v>279539</v>
      </c>
      <c r="DO3229" t="e">
        <f>#REF!</f>
        <v>#REF!</v>
      </c>
      <c r="DP3229">
        <v>283779</v>
      </c>
    </row>
    <row r="3230" spans="115:120" x14ac:dyDescent="0.35">
      <c r="DK3230" t="e">
        <f>#REF!</f>
        <v>#REF!</v>
      </c>
      <c r="DL3230">
        <v>279540</v>
      </c>
      <c r="DO3230" t="e">
        <f>#REF!</f>
        <v>#REF!</v>
      </c>
      <c r="DP3230">
        <v>283780</v>
      </c>
    </row>
    <row r="3231" spans="115:120" x14ac:dyDescent="0.35">
      <c r="DK3231" t="e">
        <f>#REF!</f>
        <v>#REF!</v>
      </c>
      <c r="DL3231">
        <v>279541</v>
      </c>
      <c r="DO3231" t="e">
        <f>#REF!</f>
        <v>#REF!</v>
      </c>
      <c r="DP3231">
        <v>283781</v>
      </c>
    </row>
    <row r="3232" spans="115:120" x14ac:dyDescent="0.35">
      <c r="DK3232" t="e">
        <f>#REF!</f>
        <v>#REF!</v>
      </c>
      <c r="DL3232">
        <v>279542</v>
      </c>
      <c r="DO3232" t="e">
        <f>#REF!</f>
        <v>#REF!</v>
      </c>
      <c r="DP3232">
        <v>283782</v>
      </c>
    </row>
    <row r="3233" spans="115:120" x14ac:dyDescent="0.35">
      <c r="DK3233" t="e">
        <f>#REF!</f>
        <v>#REF!</v>
      </c>
      <c r="DL3233">
        <v>279543</v>
      </c>
      <c r="DO3233" t="e">
        <f>#REF!</f>
        <v>#REF!</v>
      </c>
      <c r="DP3233">
        <v>283783</v>
      </c>
    </row>
    <row r="3234" spans="115:120" x14ac:dyDescent="0.35">
      <c r="DK3234" t="e">
        <f>#REF!</f>
        <v>#REF!</v>
      </c>
      <c r="DL3234">
        <v>279544</v>
      </c>
      <c r="DO3234" t="e">
        <f>#REF!</f>
        <v>#REF!</v>
      </c>
      <c r="DP3234">
        <v>283784</v>
      </c>
    </row>
    <row r="3235" spans="115:120" x14ac:dyDescent="0.35">
      <c r="DK3235" t="e">
        <f>#REF!</f>
        <v>#REF!</v>
      </c>
      <c r="DL3235">
        <v>279545</v>
      </c>
      <c r="DO3235" t="e">
        <f>#REF!</f>
        <v>#REF!</v>
      </c>
      <c r="DP3235">
        <v>283785</v>
      </c>
    </row>
    <row r="3236" spans="115:120" x14ac:dyDescent="0.35">
      <c r="DK3236" t="e">
        <f>#REF!</f>
        <v>#REF!</v>
      </c>
      <c r="DL3236">
        <v>279546</v>
      </c>
      <c r="DO3236" t="e">
        <f>#REF!</f>
        <v>#REF!</v>
      </c>
      <c r="DP3236">
        <v>283786</v>
      </c>
    </row>
    <row r="3237" spans="115:120" x14ac:dyDescent="0.35">
      <c r="DK3237" t="e">
        <f>#REF!</f>
        <v>#REF!</v>
      </c>
      <c r="DL3237">
        <v>279547</v>
      </c>
      <c r="DO3237" t="e">
        <f>#REF!</f>
        <v>#REF!</v>
      </c>
      <c r="DP3237">
        <v>283787</v>
      </c>
    </row>
    <row r="3238" spans="115:120" x14ac:dyDescent="0.35">
      <c r="DK3238" t="e">
        <f>#REF!</f>
        <v>#REF!</v>
      </c>
      <c r="DL3238">
        <v>279548</v>
      </c>
      <c r="DO3238" t="e">
        <f>#REF!</f>
        <v>#REF!</v>
      </c>
      <c r="DP3238">
        <v>283788</v>
      </c>
    </row>
    <row r="3239" spans="115:120" x14ac:dyDescent="0.35">
      <c r="DK3239" t="e">
        <f>#REF!</f>
        <v>#REF!</v>
      </c>
      <c r="DL3239">
        <v>279549</v>
      </c>
      <c r="DO3239" t="e">
        <f>#REF!</f>
        <v>#REF!</v>
      </c>
      <c r="DP3239">
        <v>283789</v>
      </c>
    </row>
    <row r="3240" spans="115:120" x14ac:dyDescent="0.35">
      <c r="DK3240" t="e">
        <f>#REF!</f>
        <v>#REF!</v>
      </c>
      <c r="DL3240">
        <v>279550</v>
      </c>
      <c r="DO3240" t="e">
        <f>#REF!</f>
        <v>#REF!</v>
      </c>
      <c r="DP3240">
        <v>283790</v>
      </c>
    </row>
    <row r="3241" spans="115:120" x14ac:dyDescent="0.35">
      <c r="DK3241" t="e">
        <f>#REF!</f>
        <v>#REF!</v>
      </c>
      <c r="DL3241">
        <v>279551</v>
      </c>
      <c r="DO3241" t="e">
        <f>#REF!</f>
        <v>#REF!</v>
      </c>
      <c r="DP3241">
        <v>283791</v>
      </c>
    </row>
    <row r="3242" spans="115:120" x14ac:dyDescent="0.35">
      <c r="DK3242" t="e">
        <f>#REF!</f>
        <v>#REF!</v>
      </c>
      <c r="DL3242">
        <v>279552</v>
      </c>
      <c r="DO3242" t="e">
        <f>#REF!</f>
        <v>#REF!</v>
      </c>
      <c r="DP3242">
        <v>283792</v>
      </c>
    </row>
    <row r="3243" spans="115:120" x14ac:dyDescent="0.35">
      <c r="DK3243" t="e">
        <f>#REF!</f>
        <v>#REF!</v>
      </c>
      <c r="DL3243">
        <v>279553</v>
      </c>
      <c r="DO3243" t="e">
        <f>#REF!</f>
        <v>#REF!</v>
      </c>
      <c r="DP3243">
        <v>283793</v>
      </c>
    </row>
    <row r="3244" spans="115:120" x14ac:dyDescent="0.35">
      <c r="DK3244" t="e">
        <f>#REF!</f>
        <v>#REF!</v>
      </c>
      <c r="DL3244">
        <v>279554</v>
      </c>
      <c r="DO3244" t="e">
        <f>#REF!</f>
        <v>#REF!</v>
      </c>
      <c r="DP3244">
        <v>283794</v>
      </c>
    </row>
    <row r="3245" spans="115:120" x14ac:dyDescent="0.35">
      <c r="DK3245" t="e">
        <f>#REF!</f>
        <v>#REF!</v>
      </c>
      <c r="DL3245">
        <v>279555</v>
      </c>
      <c r="DO3245" t="e">
        <f>#REF!</f>
        <v>#REF!</v>
      </c>
      <c r="DP3245">
        <v>283795</v>
      </c>
    </row>
    <row r="3246" spans="115:120" x14ac:dyDescent="0.35">
      <c r="DK3246" t="e">
        <f>#REF!</f>
        <v>#REF!</v>
      </c>
      <c r="DL3246">
        <v>279556</v>
      </c>
      <c r="DO3246" t="e">
        <f>#REF!</f>
        <v>#REF!</v>
      </c>
      <c r="DP3246">
        <v>283796</v>
      </c>
    </row>
    <row r="3247" spans="115:120" x14ac:dyDescent="0.35">
      <c r="DK3247" t="e">
        <f>#REF!</f>
        <v>#REF!</v>
      </c>
      <c r="DL3247">
        <v>279557</v>
      </c>
      <c r="DO3247" t="e">
        <f>#REF!</f>
        <v>#REF!</v>
      </c>
      <c r="DP3247">
        <v>283797</v>
      </c>
    </row>
    <row r="3248" spans="115:120" x14ac:dyDescent="0.35">
      <c r="DK3248" t="e">
        <f>#REF!</f>
        <v>#REF!</v>
      </c>
      <c r="DL3248">
        <v>279558</v>
      </c>
      <c r="DO3248" t="e">
        <f>#REF!</f>
        <v>#REF!</v>
      </c>
      <c r="DP3248">
        <v>283798</v>
      </c>
    </row>
    <row r="3249" spans="115:120" x14ac:dyDescent="0.35">
      <c r="DK3249" t="e">
        <f>#REF!</f>
        <v>#REF!</v>
      </c>
      <c r="DL3249">
        <v>279559</v>
      </c>
      <c r="DO3249" t="e">
        <f>#REF!</f>
        <v>#REF!</v>
      </c>
      <c r="DP3249">
        <v>283799</v>
      </c>
    </row>
    <row r="3250" spans="115:120" x14ac:dyDescent="0.35">
      <c r="DK3250" t="e">
        <f>#REF!</f>
        <v>#REF!</v>
      </c>
      <c r="DL3250">
        <v>279560</v>
      </c>
      <c r="DO3250" t="e">
        <f>#REF!</f>
        <v>#REF!</v>
      </c>
      <c r="DP3250">
        <v>283800</v>
      </c>
    </row>
    <row r="3251" spans="115:120" x14ac:dyDescent="0.35">
      <c r="DK3251" t="e">
        <f>#REF!</f>
        <v>#REF!</v>
      </c>
      <c r="DL3251">
        <v>279561</v>
      </c>
      <c r="DO3251" t="e">
        <f>#REF!</f>
        <v>#REF!</v>
      </c>
      <c r="DP3251">
        <v>283801</v>
      </c>
    </row>
    <row r="3252" spans="115:120" x14ac:dyDescent="0.35">
      <c r="DK3252" t="e">
        <f>#REF!</f>
        <v>#REF!</v>
      </c>
      <c r="DL3252">
        <v>279562</v>
      </c>
      <c r="DO3252" t="e">
        <f>#REF!</f>
        <v>#REF!</v>
      </c>
      <c r="DP3252">
        <v>283802</v>
      </c>
    </row>
    <row r="3253" spans="115:120" x14ac:dyDescent="0.35">
      <c r="DK3253" t="e">
        <f>#REF!</f>
        <v>#REF!</v>
      </c>
      <c r="DL3253">
        <v>279563</v>
      </c>
      <c r="DO3253" t="e">
        <f>#REF!</f>
        <v>#REF!</v>
      </c>
      <c r="DP3253">
        <v>283803</v>
      </c>
    </row>
    <row r="3254" spans="115:120" x14ac:dyDescent="0.35">
      <c r="DK3254" t="e">
        <f>#REF!</f>
        <v>#REF!</v>
      </c>
      <c r="DL3254">
        <v>279564</v>
      </c>
      <c r="DO3254" t="e">
        <f>#REF!</f>
        <v>#REF!</v>
      </c>
      <c r="DP3254">
        <v>283804</v>
      </c>
    </row>
    <row r="3255" spans="115:120" x14ac:dyDescent="0.35">
      <c r="DK3255" t="e">
        <f>#REF!</f>
        <v>#REF!</v>
      </c>
      <c r="DL3255">
        <v>279565</v>
      </c>
      <c r="DO3255" t="e">
        <f>#REF!</f>
        <v>#REF!</v>
      </c>
      <c r="DP3255">
        <v>283805</v>
      </c>
    </row>
    <row r="3256" spans="115:120" x14ac:dyDescent="0.35">
      <c r="DK3256" t="e">
        <f>#REF!</f>
        <v>#REF!</v>
      </c>
      <c r="DL3256">
        <v>279566</v>
      </c>
      <c r="DO3256" t="e">
        <f>#REF!</f>
        <v>#REF!</v>
      </c>
      <c r="DP3256">
        <v>283806</v>
      </c>
    </row>
    <row r="3257" spans="115:120" x14ac:dyDescent="0.35">
      <c r="DK3257" t="e">
        <f>#REF!</f>
        <v>#REF!</v>
      </c>
      <c r="DL3257">
        <v>279567</v>
      </c>
      <c r="DO3257" t="e">
        <f>#REF!</f>
        <v>#REF!</v>
      </c>
      <c r="DP3257">
        <v>283807</v>
      </c>
    </row>
    <row r="3258" spans="115:120" x14ac:dyDescent="0.35">
      <c r="DK3258" t="e">
        <f>#REF!</f>
        <v>#REF!</v>
      </c>
      <c r="DL3258">
        <v>279568</v>
      </c>
      <c r="DO3258" t="e">
        <f>#REF!</f>
        <v>#REF!</v>
      </c>
      <c r="DP3258">
        <v>283808</v>
      </c>
    </row>
    <row r="3259" spans="115:120" x14ac:dyDescent="0.35">
      <c r="DK3259" t="e">
        <f>#REF!</f>
        <v>#REF!</v>
      </c>
      <c r="DL3259">
        <v>279569</v>
      </c>
      <c r="DO3259" t="e">
        <f>#REF!</f>
        <v>#REF!</v>
      </c>
      <c r="DP3259">
        <v>283809</v>
      </c>
    </row>
    <row r="3260" spans="115:120" x14ac:dyDescent="0.35">
      <c r="DK3260" t="e">
        <f>#REF!</f>
        <v>#REF!</v>
      </c>
      <c r="DL3260">
        <v>279570</v>
      </c>
      <c r="DO3260" t="e">
        <f>#REF!</f>
        <v>#REF!</v>
      </c>
      <c r="DP3260">
        <v>283810</v>
      </c>
    </row>
    <row r="3261" spans="115:120" x14ac:dyDescent="0.35">
      <c r="DK3261" t="e">
        <f>#REF!</f>
        <v>#REF!</v>
      </c>
      <c r="DL3261">
        <v>279571</v>
      </c>
      <c r="DO3261" t="e">
        <f>#REF!</f>
        <v>#REF!</v>
      </c>
      <c r="DP3261">
        <v>283811</v>
      </c>
    </row>
    <row r="3262" spans="115:120" x14ac:dyDescent="0.35">
      <c r="DK3262" t="e">
        <f>#REF!</f>
        <v>#REF!</v>
      </c>
      <c r="DL3262">
        <v>279572</v>
      </c>
      <c r="DO3262" t="e">
        <f>#REF!</f>
        <v>#REF!</v>
      </c>
      <c r="DP3262">
        <v>283812</v>
      </c>
    </row>
    <row r="3263" spans="115:120" x14ac:dyDescent="0.35">
      <c r="DK3263" t="e">
        <f>#REF!</f>
        <v>#REF!</v>
      </c>
      <c r="DL3263">
        <v>279573</v>
      </c>
      <c r="DO3263" t="e">
        <f>#REF!</f>
        <v>#REF!</v>
      </c>
      <c r="DP3263">
        <v>283813</v>
      </c>
    </row>
    <row r="3264" spans="115:120" x14ac:dyDescent="0.35">
      <c r="DK3264" t="e">
        <f>#REF!</f>
        <v>#REF!</v>
      </c>
      <c r="DL3264">
        <v>279574</v>
      </c>
      <c r="DO3264" t="e">
        <f>#REF!</f>
        <v>#REF!</v>
      </c>
      <c r="DP3264">
        <v>283814</v>
      </c>
    </row>
    <row r="3265" spans="115:120" x14ac:dyDescent="0.35">
      <c r="DK3265" t="e">
        <f>#REF!</f>
        <v>#REF!</v>
      </c>
      <c r="DL3265">
        <v>279575</v>
      </c>
      <c r="DO3265" t="e">
        <f>#REF!</f>
        <v>#REF!</v>
      </c>
      <c r="DP3265">
        <v>283815</v>
      </c>
    </row>
    <row r="3266" spans="115:120" x14ac:dyDescent="0.35">
      <c r="DK3266" t="e">
        <f>#REF!</f>
        <v>#REF!</v>
      </c>
      <c r="DL3266">
        <v>279576</v>
      </c>
      <c r="DO3266" t="e">
        <f>#REF!</f>
        <v>#REF!</v>
      </c>
      <c r="DP3266">
        <v>283816</v>
      </c>
    </row>
    <row r="3267" spans="115:120" x14ac:dyDescent="0.35">
      <c r="DK3267" t="e">
        <f>#REF!</f>
        <v>#REF!</v>
      </c>
      <c r="DL3267">
        <v>279577</v>
      </c>
      <c r="DO3267" t="e">
        <f>#REF!</f>
        <v>#REF!</v>
      </c>
      <c r="DP3267">
        <v>283817</v>
      </c>
    </row>
    <row r="3268" spans="115:120" x14ac:dyDescent="0.35">
      <c r="DK3268" t="e">
        <f>#REF!</f>
        <v>#REF!</v>
      </c>
      <c r="DL3268">
        <v>279578</v>
      </c>
      <c r="DO3268" t="e">
        <f>#REF!</f>
        <v>#REF!</v>
      </c>
      <c r="DP3268">
        <v>283818</v>
      </c>
    </row>
    <row r="3269" spans="115:120" x14ac:dyDescent="0.35">
      <c r="DK3269" t="e">
        <f>#REF!</f>
        <v>#REF!</v>
      </c>
      <c r="DL3269">
        <v>279579</v>
      </c>
      <c r="DO3269" t="e">
        <f>#REF!</f>
        <v>#REF!</v>
      </c>
      <c r="DP3269">
        <v>283819</v>
      </c>
    </row>
    <row r="3270" spans="115:120" x14ac:dyDescent="0.35">
      <c r="DK3270" t="e">
        <f>#REF!</f>
        <v>#REF!</v>
      </c>
      <c r="DL3270">
        <v>279580</v>
      </c>
      <c r="DO3270" t="e">
        <f>#REF!</f>
        <v>#REF!</v>
      </c>
      <c r="DP3270">
        <v>283820</v>
      </c>
    </row>
    <row r="3271" spans="115:120" x14ac:dyDescent="0.35">
      <c r="DK3271" t="e">
        <f>#REF!</f>
        <v>#REF!</v>
      </c>
      <c r="DL3271">
        <v>279581</v>
      </c>
      <c r="DO3271" t="e">
        <f>#REF!</f>
        <v>#REF!</v>
      </c>
      <c r="DP3271">
        <v>283821</v>
      </c>
    </row>
    <row r="3272" spans="115:120" x14ac:dyDescent="0.35">
      <c r="DK3272" t="e">
        <f>#REF!</f>
        <v>#REF!</v>
      </c>
      <c r="DL3272">
        <v>279582</v>
      </c>
      <c r="DO3272" t="e">
        <f>#REF!</f>
        <v>#REF!</v>
      </c>
      <c r="DP3272">
        <v>283822</v>
      </c>
    </row>
    <row r="3273" spans="115:120" x14ac:dyDescent="0.35">
      <c r="DK3273" t="e">
        <f>#REF!</f>
        <v>#REF!</v>
      </c>
      <c r="DL3273">
        <v>279583</v>
      </c>
      <c r="DO3273" t="e">
        <f>#REF!</f>
        <v>#REF!</v>
      </c>
      <c r="DP3273">
        <v>283823</v>
      </c>
    </row>
    <row r="3274" spans="115:120" x14ac:dyDescent="0.35">
      <c r="DK3274" t="e">
        <f>#REF!</f>
        <v>#REF!</v>
      </c>
      <c r="DL3274">
        <v>279584</v>
      </c>
      <c r="DO3274" t="e">
        <f>#REF!</f>
        <v>#REF!</v>
      </c>
      <c r="DP3274">
        <v>283824</v>
      </c>
    </row>
    <row r="3275" spans="115:120" x14ac:dyDescent="0.35">
      <c r="DK3275" t="e">
        <f>#REF!</f>
        <v>#REF!</v>
      </c>
      <c r="DL3275">
        <v>279585</v>
      </c>
      <c r="DO3275" t="e">
        <f>#REF!</f>
        <v>#REF!</v>
      </c>
      <c r="DP3275">
        <v>283825</v>
      </c>
    </row>
    <row r="3276" spans="115:120" x14ac:dyDescent="0.35">
      <c r="DK3276" t="e">
        <f>#REF!</f>
        <v>#REF!</v>
      </c>
      <c r="DL3276">
        <v>279586</v>
      </c>
      <c r="DO3276" t="e">
        <f>#REF!</f>
        <v>#REF!</v>
      </c>
      <c r="DP3276">
        <v>283826</v>
      </c>
    </row>
    <row r="3277" spans="115:120" x14ac:dyDescent="0.35">
      <c r="DK3277" t="e">
        <f>#REF!</f>
        <v>#REF!</v>
      </c>
      <c r="DL3277">
        <v>279587</v>
      </c>
      <c r="DO3277" t="e">
        <f>#REF!</f>
        <v>#REF!</v>
      </c>
      <c r="DP3277">
        <v>283827</v>
      </c>
    </row>
    <row r="3278" spans="115:120" x14ac:dyDescent="0.35">
      <c r="DK3278" t="e">
        <f>#REF!</f>
        <v>#REF!</v>
      </c>
      <c r="DL3278">
        <v>279588</v>
      </c>
      <c r="DO3278" t="e">
        <f>#REF!</f>
        <v>#REF!</v>
      </c>
      <c r="DP3278">
        <v>283828</v>
      </c>
    </row>
    <row r="3279" spans="115:120" x14ac:dyDescent="0.35">
      <c r="DK3279" t="e">
        <f>#REF!</f>
        <v>#REF!</v>
      </c>
      <c r="DL3279">
        <v>279589</v>
      </c>
      <c r="DO3279" t="e">
        <f>#REF!</f>
        <v>#REF!</v>
      </c>
      <c r="DP3279">
        <v>283829</v>
      </c>
    </row>
    <row r="3280" spans="115:120" x14ac:dyDescent="0.35">
      <c r="DK3280" t="e">
        <f>#REF!</f>
        <v>#REF!</v>
      </c>
      <c r="DL3280">
        <v>279590</v>
      </c>
      <c r="DO3280" t="e">
        <f>#REF!</f>
        <v>#REF!</v>
      </c>
      <c r="DP3280">
        <v>283830</v>
      </c>
    </row>
    <row r="3281" spans="115:120" x14ac:dyDescent="0.35">
      <c r="DK3281" t="e">
        <f>#REF!</f>
        <v>#REF!</v>
      </c>
      <c r="DL3281">
        <v>279591</v>
      </c>
      <c r="DO3281" t="e">
        <f>#REF!</f>
        <v>#REF!</v>
      </c>
      <c r="DP3281">
        <v>283831</v>
      </c>
    </row>
    <row r="3282" spans="115:120" x14ac:dyDescent="0.35">
      <c r="DK3282" t="e">
        <f>#REF!</f>
        <v>#REF!</v>
      </c>
      <c r="DL3282">
        <v>279592</v>
      </c>
      <c r="DO3282" t="e">
        <f>#REF!</f>
        <v>#REF!</v>
      </c>
      <c r="DP3282">
        <v>283832</v>
      </c>
    </row>
    <row r="3283" spans="115:120" x14ac:dyDescent="0.35">
      <c r="DK3283" t="e">
        <f>#REF!</f>
        <v>#REF!</v>
      </c>
      <c r="DL3283">
        <v>279593</v>
      </c>
      <c r="DO3283" t="e">
        <f>#REF!</f>
        <v>#REF!</v>
      </c>
      <c r="DP3283">
        <v>283833</v>
      </c>
    </row>
    <row r="3284" spans="115:120" x14ac:dyDescent="0.35">
      <c r="DK3284" t="e">
        <f>#REF!</f>
        <v>#REF!</v>
      </c>
      <c r="DL3284">
        <v>279594</v>
      </c>
      <c r="DO3284" t="e">
        <f>#REF!</f>
        <v>#REF!</v>
      </c>
      <c r="DP3284">
        <v>283834</v>
      </c>
    </row>
    <row r="3285" spans="115:120" x14ac:dyDescent="0.35">
      <c r="DK3285" t="e">
        <f>#REF!</f>
        <v>#REF!</v>
      </c>
      <c r="DL3285">
        <v>279595</v>
      </c>
      <c r="DO3285" t="e">
        <f>#REF!</f>
        <v>#REF!</v>
      </c>
      <c r="DP3285">
        <v>283835</v>
      </c>
    </row>
    <row r="3286" spans="115:120" x14ac:dyDescent="0.35">
      <c r="DK3286" t="e">
        <f>#REF!</f>
        <v>#REF!</v>
      </c>
      <c r="DL3286">
        <v>279596</v>
      </c>
      <c r="DO3286" t="e">
        <f>#REF!</f>
        <v>#REF!</v>
      </c>
      <c r="DP3286">
        <v>283836</v>
      </c>
    </row>
    <row r="3287" spans="115:120" x14ac:dyDescent="0.35">
      <c r="DK3287" t="e">
        <f>#REF!</f>
        <v>#REF!</v>
      </c>
      <c r="DL3287">
        <v>279597</v>
      </c>
      <c r="DO3287" t="e">
        <f>#REF!</f>
        <v>#REF!</v>
      </c>
      <c r="DP3287">
        <v>283837</v>
      </c>
    </row>
    <row r="3288" spans="115:120" x14ac:dyDescent="0.35">
      <c r="DK3288" t="e">
        <f>#REF!</f>
        <v>#REF!</v>
      </c>
      <c r="DL3288">
        <v>279598</v>
      </c>
      <c r="DO3288" t="e">
        <f>#REF!</f>
        <v>#REF!</v>
      </c>
      <c r="DP3288">
        <v>283838</v>
      </c>
    </row>
    <row r="3289" spans="115:120" x14ac:dyDescent="0.35">
      <c r="DK3289" t="e">
        <f>#REF!</f>
        <v>#REF!</v>
      </c>
      <c r="DL3289">
        <v>279599</v>
      </c>
      <c r="DO3289" t="e">
        <f>#REF!</f>
        <v>#REF!</v>
      </c>
      <c r="DP3289">
        <v>283839</v>
      </c>
    </row>
    <row r="3290" spans="115:120" x14ac:dyDescent="0.35">
      <c r="DK3290" t="e">
        <f>#REF!</f>
        <v>#REF!</v>
      </c>
      <c r="DL3290">
        <v>279600</v>
      </c>
      <c r="DO3290" t="e">
        <f>#REF!</f>
        <v>#REF!</v>
      </c>
      <c r="DP3290">
        <v>283840</v>
      </c>
    </row>
    <row r="3291" spans="115:120" x14ac:dyDescent="0.35">
      <c r="DK3291" t="e">
        <f>#REF!</f>
        <v>#REF!</v>
      </c>
      <c r="DL3291">
        <v>279601</v>
      </c>
      <c r="DO3291" t="e">
        <f>#REF!</f>
        <v>#REF!</v>
      </c>
      <c r="DP3291">
        <v>283841</v>
      </c>
    </row>
    <row r="3292" spans="115:120" x14ac:dyDescent="0.35">
      <c r="DK3292" t="e">
        <f>#REF!</f>
        <v>#REF!</v>
      </c>
      <c r="DL3292">
        <v>279602</v>
      </c>
      <c r="DO3292" t="e">
        <f>#REF!</f>
        <v>#REF!</v>
      </c>
      <c r="DP3292">
        <v>283842</v>
      </c>
    </row>
    <row r="3293" spans="115:120" x14ac:dyDescent="0.35">
      <c r="DK3293" t="e">
        <f>#REF!</f>
        <v>#REF!</v>
      </c>
      <c r="DL3293">
        <v>279603</v>
      </c>
      <c r="DO3293" t="e">
        <f>#REF!</f>
        <v>#REF!</v>
      </c>
      <c r="DP3293">
        <v>283843</v>
      </c>
    </row>
    <row r="3294" spans="115:120" x14ac:dyDescent="0.35">
      <c r="DK3294" t="e">
        <f>#REF!</f>
        <v>#REF!</v>
      </c>
      <c r="DL3294">
        <v>279604</v>
      </c>
      <c r="DO3294" t="e">
        <f>#REF!</f>
        <v>#REF!</v>
      </c>
      <c r="DP3294">
        <v>283844</v>
      </c>
    </row>
    <row r="3295" spans="115:120" x14ac:dyDescent="0.35">
      <c r="DK3295" t="e">
        <f>#REF!</f>
        <v>#REF!</v>
      </c>
      <c r="DL3295">
        <v>279605</v>
      </c>
      <c r="DO3295" t="e">
        <f>#REF!</f>
        <v>#REF!</v>
      </c>
      <c r="DP3295">
        <v>283845</v>
      </c>
    </row>
    <row r="3296" spans="115:120" x14ac:dyDescent="0.35">
      <c r="DK3296" t="e">
        <f>#REF!</f>
        <v>#REF!</v>
      </c>
      <c r="DL3296">
        <v>279606</v>
      </c>
      <c r="DO3296" t="e">
        <f>#REF!</f>
        <v>#REF!</v>
      </c>
      <c r="DP3296">
        <v>283846</v>
      </c>
    </row>
    <row r="3297" spans="115:120" x14ac:dyDescent="0.35">
      <c r="DK3297" t="e">
        <f>#REF!</f>
        <v>#REF!</v>
      </c>
      <c r="DL3297">
        <v>279607</v>
      </c>
      <c r="DO3297" t="e">
        <f>#REF!</f>
        <v>#REF!</v>
      </c>
      <c r="DP3297">
        <v>283847</v>
      </c>
    </row>
    <row r="3298" spans="115:120" x14ac:dyDescent="0.35">
      <c r="DK3298" t="e">
        <f>#REF!</f>
        <v>#REF!</v>
      </c>
      <c r="DL3298">
        <v>279608</v>
      </c>
      <c r="DO3298" t="e">
        <f>#REF!</f>
        <v>#REF!</v>
      </c>
      <c r="DP3298">
        <v>283848</v>
      </c>
    </row>
    <row r="3299" spans="115:120" x14ac:dyDescent="0.35">
      <c r="DK3299" t="e">
        <f>#REF!</f>
        <v>#REF!</v>
      </c>
      <c r="DL3299">
        <v>279609</v>
      </c>
      <c r="DO3299" t="e">
        <f>#REF!</f>
        <v>#REF!</v>
      </c>
      <c r="DP3299">
        <v>283849</v>
      </c>
    </row>
    <row r="3300" spans="115:120" x14ac:dyDescent="0.35">
      <c r="DK3300" t="e">
        <f>#REF!</f>
        <v>#REF!</v>
      </c>
      <c r="DL3300">
        <v>279610</v>
      </c>
      <c r="DO3300" t="e">
        <f>#REF!</f>
        <v>#REF!</v>
      </c>
      <c r="DP3300">
        <v>283850</v>
      </c>
    </row>
    <row r="3301" spans="115:120" x14ac:dyDescent="0.35">
      <c r="DK3301" t="e">
        <f>#REF!</f>
        <v>#REF!</v>
      </c>
      <c r="DL3301">
        <v>279611</v>
      </c>
      <c r="DO3301" t="e">
        <f>#REF!</f>
        <v>#REF!</v>
      </c>
      <c r="DP3301">
        <v>283851</v>
      </c>
    </row>
    <row r="3302" spans="115:120" x14ac:dyDescent="0.35">
      <c r="DK3302" t="e">
        <f>#REF!</f>
        <v>#REF!</v>
      </c>
      <c r="DL3302">
        <v>279612</v>
      </c>
      <c r="DO3302" t="e">
        <f>#REF!</f>
        <v>#REF!</v>
      </c>
      <c r="DP3302">
        <v>283852</v>
      </c>
    </row>
    <row r="3303" spans="115:120" x14ac:dyDescent="0.35">
      <c r="DK3303" t="e">
        <f>#REF!</f>
        <v>#REF!</v>
      </c>
      <c r="DL3303">
        <v>279613</v>
      </c>
      <c r="DO3303" t="e">
        <f>#REF!</f>
        <v>#REF!</v>
      </c>
      <c r="DP3303">
        <v>283853</v>
      </c>
    </row>
    <row r="3304" spans="115:120" x14ac:dyDescent="0.35">
      <c r="DK3304" t="e">
        <f>#REF!</f>
        <v>#REF!</v>
      </c>
      <c r="DL3304">
        <v>279614</v>
      </c>
      <c r="DO3304" t="e">
        <f>#REF!</f>
        <v>#REF!</v>
      </c>
      <c r="DP3304">
        <v>283854</v>
      </c>
    </row>
    <row r="3305" spans="115:120" x14ac:dyDescent="0.35">
      <c r="DK3305" t="e">
        <f>#REF!</f>
        <v>#REF!</v>
      </c>
      <c r="DL3305">
        <v>279615</v>
      </c>
      <c r="DO3305" t="e">
        <f>#REF!</f>
        <v>#REF!</v>
      </c>
      <c r="DP3305">
        <v>283855</v>
      </c>
    </row>
    <row r="3306" spans="115:120" x14ac:dyDescent="0.35">
      <c r="DK3306" t="e">
        <f>#REF!</f>
        <v>#REF!</v>
      </c>
      <c r="DL3306">
        <v>279616</v>
      </c>
      <c r="DO3306" t="e">
        <f>#REF!</f>
        <v>#REF!</v>
      </c>
      <c r="DP3306">
        <v>283856</v>
      </c>
    </row>
    <row r="3307" spans="115:120" x14ac:dyDescent="0.35">
      <c r="DK3307" t="e">
        <f>#REF!</f>
        <v>#REF!</v>
      </c>
      <c r="DL3307">
        <v>279617</v>
      </c>
      <c r="DO3307" t="e">
        <f>#REF!</f>
        <v>#REF!</v>
      </c>
      <c r="DP3307">
        <v>283857</v>
      </c>
    </row>
    <row r="3308" spans="115:120" x14ac:dyDescent="0.35">
      <c r="DK3308" t="e">
        <f>#REF!</f>
        <v>#REF!</v>
      </c>
      <c r="DL3308">
        <v>279618</v>
      </c>
      <c r="DO3308" t="e">
        <f>#REF!</f>
        <v>#REF!</v>
      </c>
      <c r="DP3308">
        <v>283858</v>
      </c>
    </row>
    <row r="3309" spans="115:120" x14ac:dyDescent="0.35">
      <c r="DK3309" t="e">
        <f>#REF!</f>
        <v>#REF!</v>
      </c>
      <c r="DL3309">
        <v>279619</v>
      </c>
      <c r="DO3309" t="e">
        <f>#REF!</f>
        <v>#REF!</v>
      </c>
      <c r="DP3309">
        <v>283859</v>
      </c>
    </row>
    <row r="3310" spans="115:120" x14ac:dyDescent="0.35">
      <c r="DK3310" t="e">
        <f>#REF!</f>
        <v>#REF!</v>
      </c>
      <c r="DL3310">
        <v>279620</v>
      </c>
      <c r="DO3310" t="e">
        <f>#REF!</f>
        <v>#REF!</v>
      </c>
      <c r="DP3310">
        <v>283860</v>
      </c>
    </row>
    <row r="3311" spans="115:120" x14ac:dyDescent="0.35">
      <c r="DK3311" t="e">
        <f>#REF!</f>
        <v>#REF!</v>
      </c>
      <c r="DL3311">
        <v>279621</v>
      </c>
      <c r="DO3311" t="e">
        <f>#REF!</f>
        <v>#REF!</v>
      </c>
      <c r="DP3311">
        <v>283861</v>
      </c>
    </row>
    <row r="3312" spans="115:120" x14ac:dyDescent="0.35">
      <c r="DK3312" t="e">
        <f>#REF!</f>
        <v>#REF!</v>
      </c>
      <c r="DL3312">
        <v>279622</v>
      </c>
      <c r="DO3312" t="e">
        <f>#REF!</f>
        <v>#REF!</v>
      </c>
      <c r="DP3312">
        <v>283862</v>
      </c>
    </row>
    <row r="3313" spans="115:120" x14ac:dyDescent="0.35">
      <c r="DK3313" t="e">
        <f>#REF!</f>
        <v>#REF!</v>
      </c>
      <c r="DL3313">
        <v>279623</v>
      </c>
      <c r="DO3313" t="e">
        <f>#REF!</f>
        <v>#REF!</v>
      </c>
      <c r="DP3313">
        <v>283863</v>
      </c>
    </row>
    <row r="3314" spans="115:120" x14ac:dyDescent="0.35">
      <c r="DK3314" t="e">
        <f>#REF!</f>
        <v>#REF!</v>
      </c>
      <c r="DL3314">
        <v>279624</v>
      </c>
      <c r="DO3314" t="e">
        <f>#REF!</f>
        <v>#REF!</v>
      </c>
      <c r="DP3314">
        <v>283864</v>
      </c>
    </row>
    <row r="3315" spans="115:120" x14ac:dyDescent="0.35">
      <c r="DK3315" t="e">
        <f>#REF!</f>
        <v>#REF!</v>
      </c>
      <c r="DL3315">
        <v>279625</v>
      </c>
      <c r="DO3315" t="e">
        <f>#REF!</f>
        <v>#REF!</v>
      </c>
      <c r="DP3315">
        <v>283865</v>
      </c>
    </row>
    <row r="3316" spans="115:120" x14ac:dyDescent="0.35">
      <c r="DK3316" t="e">
        <f>#REF!</f>
        <v>#REF!</v>
      </c>
      <c r="DL3316">
        <v>279626</v>
      </c>
      <c r="DO3316" t="e">
        <f>#REF!</f>
        <v>#REF!</v>
      </c>
      <c r="DP3316">
        <v>283866</v>
      </c>
    </row>
    <row r="3317" spans="115:120" x14ac:dyDescent="0.35">
      <c r="DK3317" t="e">
        <f>#REF!</f>
        <v>#REF!</v>
      </c>
      <c r="DL3317">
        <v>279627</v>
      </c>
      <c r="DO3317" t="e">
        <f>#REF!</f>
        <v>#REF!</v>
      </c>
      <c r="DP3317">
        <v>283867</v>
      </c>
    </row>
    <row r="3318" spans="115:120" x14ac:dyDescent="0.35">
      <c r="DK3318" t="e">
        <f>#REF!</f>
        <v>#REF!</v>
      </c>
      <c r="DL3318">
        <v>279628</v>
      </c>
      <c r="DO3318" t="e">
        <f>#REF!</f>
        <v>#REF!</v>
      </c>
      <c r="DP3318">
        <v>283868</v>
      </c>
    </row>
    <row r="3319" spans="115:120" x14ac:dyDescent="0.35">
      <c r="DK3319" t="e">
        <f>#REF!</f>
        <v>#REF!</v>
      </c>
      <c r="DL3319">
        <v>279629</v>
      </c>
      <c r="DO3319" t="e">
        <f>#REF!</f>
        <v>#REF!</v>
      </c>
      <c r="DP3319">
        <v>283869</v>
      </c>
    </row>
    <row r="3320" spans="115:120" x14ac:dyDescent="0.35">
      <c r="DK3320" t="e">
        <f>#REF!</f>
        <v>#REF!</v>
      </c>
      <c r="DL3320">
        <v>279630</v>
      </c>
      <c r="DO3320" t="e">
        <f>#REF!</f>
        <v>#REF!</v>
      </c>
      <c r="DP3320">
        <v>283870</v>
      </c>
    </row>
    <row r="3321" spans="115:120" x14ac:dyDescent="0.35">
      <c r="DK3321" t="e">
        <f>#REF!</f>
        <v>#REF!</v>
      </c>
      <c r="DL3321">
        <v>279631</v>
      </c>
      <c r="DO3321" t="e">
        <f>#REF!</f>
        <v>#REF!</v>
      </c>
      <c r="DP3321">
        <v>283871</v>
      </c>
    </row>
    <row r="3322" spans="115:120" x14ac:dyDescent="0.35">
      <c r="DK3322" t="e">
        <f>#REF!</f>
        <v>#REF!</v>
      </c>
      <c r="DL3322">
        <v>279632</v>
      </c>
      <c r="DO3322" t="e">
        <f>#REF!</f>
        <v>#REF!</v>
      </c>
      <c r="DP3322">
        <v>283872</v>
      </c>
    </row>
    <row r="3323" spans="115:120" x14ac:dyDescent="0.35">
      <c r="DK3323" t="e">
        <f>#REF!</f>
        <v>#REF!</v>
      </c>
      <c r="DL3323">
        <v>279633</v>
      </c>
      <c r="DO3323" t="e">
        <f>#REF!</f>
        <v>#REF!</v>
      </c>
      <c r="DP3323">
        <v>283873</v>
      </c>
    </row>
    <row r="3324" spans="115:120" x14ac:dyDescent="0.35">
      <c r="DK3324" t="e">
        <f>#REF!</f>
        <v>#REF!</v>
      </c>
      <c r="DL3324">
        <v>279634</v>
      </c>
      <c r="DO3324" t="e">
        <f>#REF!</f>
        <v>#REF!</v>
      </c>
      <c r="DP3324">
        <v>283874</v>
      </c>
    </row>
    <row r="3325" spans="115:120" x14ac:dyDescent="0.35">
      <c r="DK3325" t="e">
        <f>#REF!</f>
        <v>#REF!</v>
      </c>
      <c r="DL3325">
        <v>279635</v>
      </c>
      <c r="DO3325" t="e">
        <f>#REF!</f>
        <v>#REF!</v>
      </c>
      <c r="DP3325">
        <v>283875</v>
      </c>
    </row>
    <row r="3326" spans="115:120" x14ac:dyDescent="0.35">
      <c r="DK3326" t="e">
        <f>#REF!</f>
        <v>#REF!</v>
      </c>
      <c r="DL3326">
        <v>279636</v>
      </c>
      <c r="DO3326" t="e">
        <f>#REF!</f>
        <v>#REF!</v>
      </c>
      <c r="DP3326">
        <v>283876</v>
      </c>
    </row>
    <row r="3327" spans="115:120" x14ac:dyDescent="0.35">
      <c r="DK3327" t="e">
        <f>#REF!</f>
        <v>#REF!</v>
      </c>
      <c r="DL3327">
        <v>279637</v>
      </c>
      <c r="DO3327" t="e">
        <f>#REF!</f>
        <v>#REF!</v>
      </c>
      <c r="DP3327">
        <v>283877</v>
      </c>
    </row>
    <row r="3328" spans="115:120" x14ac:dyDescent="0.35">
      <c r="DK3328" t="e">
        <f>#REF!</f>
        <v>#REF!</v>
      </c>
      <c r="DL3328">
        <v>279638</v>
      </c>
      <c r="DO3328" t="e">
        <f>#REF!</f>
        <v>#REF!</v>
      </c>
      <c r="DP3328">
        <v>283878</v>
      </c>
    </row>
    <row r="3329" spans="115:120" x14ac:dyDescent="0.35">
      <c r="DK3329" t="e">
        <f>#REF!</f>
        <v>#REF!</v>
      </c>
      <c r="DL3329">
        <v>279639</v>
      </c>
      <c r="DO3329" t="e">
        <f>#REF!</f>
        <v>#REF!</v>
      </c>
      <c r="DP3329">
        <v>283879</v>
      </c>
    </row>
    <row r="3330" spans="115:120" x14ac:dyDescent="0.35">
      <c r="DK3330" t="e">
        <f>#REF!</f>
        <v>#REF!</v>
      </c>
      <c r="DL3330">
        <v>279640</v>
      </c>
      <c r="DO3330" t="e">
        <f>#REF!</f>
        <v>#REF!</v>
      </c>
      <c r="DP3330">
        <v>283880</v>
      </c>
    </row>
    <row r="3331" spans="115:120" x14ac:dyDescent="0.35">
      <c r="DK3331" t="e">
        <f>#REF!</f>
        <v>#REF!</v>
      </c>
      <c r="DL3331">
        <v>279641</v>
      </c>
      <c r="DO3331" t="e">
        <f>#REF!</f>
        <v>#REF!</v>
      </c>
      <c r="DP3331">
        <v>283881</v>
      </c>
    </row>
    <row r="3332" spans="115:120" x14ac:dyDescent="0.35">
      <c r="DK3332" t="e">
        <f>#REF!</f>
        <v>#REF!</v>
      </c>
      <c r="DL3332">
        <v>279642</v>
      </c>
      <c r="DO3332" t="e">
        <f>#REF!</f>
        <v>#REF!</v>
      </c>
      <c r="DP3332">
        <v>283882</v>
      </c>
    </row>
    <row r="3333" spans="115:120" x14ac:dyDescent="0.35">
      <c r="DK3333" t="e">
        <f>#REF!</f>
        <v>#REF!</v>
      </c>
      <c r="DL3333">
        <v>279643</v>
      </c>
      <c r="DO3333" t="e">
        <f>#REF!</f>
        <v>#REF!</v>
      </c>
      <c r="DP3333">
        <v>283883</v>
      </c>
    </row>
    <row r="3334" spans="115:120" x14ac:dyDescent="0.35">
      <c r="DK3334" t="e">
        <f>#REF!</f>
        <v>#REF!</v>
      </c>
      <c r="DL3334">
        <v>279644</v>
      </c>
      <c r="DO3334" t="e">
        <f>#REF!</f>
        <v>#REF!</v>
      </c>
      <c r="DP3334">
        <v>283884</v>
      </c>
    </row>
    <row r="3335" spans="115:120" x14ac:dyDescent="0.35">
      <c r="DK3335" t="e">
        <f>#REF!</f>
        <v>#REF!</v>
      </c>
      <c r="DL3335">
        <v>279645</v>
      </c>
      <c r="DO3335" t="e">
        <f>#REF!</f>
        <v>#REF!</v>
      </c>
      <c r="DP3335">
        <v>283885</v>
      </c>
    </row>
    <row r="3336" spans="115:120" x14ac:dyDescent="0.35">
      <c r="DK3336" t="e">
        <f>#REF!</f>
        <v>#REF!</v>
      </c>
      <c r="DL3336">
        <v>279646</v>
      </c>
      <c r="DO3336" t="e">
        <f>#REF!</f>
        <v>#REF!</v>
      </c>
      <c r="DP3336">
        <v>283886</v>
      </c>
    </row>
    <row r="3337" spans="115:120" x14ac:dyDescent="0.35">
      <c r="DK3337" t="e">
        <f>#REF!</f>
        <v>#REF!</v>
      </c>
      <c r="DL3337">
        <v>279647</v>
      </c>
      <c r="DO3337" t="e">
        <f>#REF!</f>
        <v>#REF!</v>
      </c>
      <c r="DP3337">
        <v>283887</v>
      </c>
    </row>
    <row r="3338" spans="115:120" x14ac:dyDescent="0.35">
      <c r="DK3338" t="e">
        <f>#REF!</f>
        <v>#REF!</v>
      </c>
      <c r="DL3338">
        <v>279648</v>
      </c>
      <c r="DO3338" t="e">
        <f>#REF!</f>
        <v>#REF!</v>
      </c>
      <c r="DP3338">
        <v>283888</v>
      </c>
    </row>
    <row r="3339" spans="115:120" x14ac:dyDescent="0.35">
      <c r="DK3339" t="e">
        <f>#REF!</f>
        <v>#REF!</v>
      </c>
      <c r="DL3339">
        <v>279649</v>
      </c>
      <c r="DO3339" t="e">
        <f>#REF!</f>
        <v>#REF!</v>
      </c>
      <c r="DP3339">
        <v>283889</v>
      </c>
    </row>
    <row r="3340" spans="115:120" x14ac:dyDescent="0.35">
      <c r="DK3340" t="e">
        <f>#REF!</f>
        <v>#REF!</v>
      </c>
      <c r="DL3340">
        <v>279650</v>
      </c>
      <c r="DO3340" t="e">
        <f>#REF!</f>
        <v>#REF!</v>
      </c>
      <c r="DP3340">
        <v>283890</v>
      </c>
    </row>
    <row r="3341" spans="115:120" x14ac:dyDescent="0.35">
      <c r="DK3341" t="e">
        <f>#REF!</f>
        <v>#REF!</v>
      </c>
      <c r="DL3341">
        <v>279651</v>
      </c>
      <c r="DO3341" t="e">
        <f>#REF!</f>
        <v>#REF!</v>
      </c>
      <c r="DP3341">
        <v>283891</v>
      </c>
    </row>
    <row r="3342" spans="115:120" x14ac:dyDescent="0.35">
      <c r="DK3342" t="e">
        <f>#REF!</f>
        <v>#REF!</v>
      </c>
      <c r="DL3342">
        <v>279652</v>
      </c>
      <c r="DO3342" t="e">
        <f>#REF!</f>
        <v>#REF!</v>
      </c>
      <c r="DP3342">
        <v>283892</v>
      </c>
    </row>
    <row r="3343" spans="115:120" x14ac:dyDescent="0.35">
      <c r="DK3343" t="e">
        <f>#REF!</f>
        <v>#REF!</v>
      </c>
      <c r="DL3343">
        <v>279653</v>
      </c>
      <c r="DO3343" t="e">
        <f>#REF!</f>
        <v>#REF!</v>
      </c>
      <c r="DP3343">
        <v>283893</v>
      </c>
    </row>
    <row r="3344" spans="115:120" x14ac:dyDescent="0.35">
      <c r="DK3344" t="e">
        <f>#REF!</f>
        <v>#REF!</v>
      </c>
      <c r="DL3344">
        <v>279654</v>
      </c>
      <c r="DO3344" t="e">
        <f>#REF!</f>
        <v>#REF!</v>
      </c>
      <c r="DP3344">
        <v>283894</v>
      </c>
    </row>
    <row r="3345" spans="115:120" x14ac:dyDescent="0.35">
      <c r="DK3345" t="e">
        <f>#REF!</f>
        <v>#REF!</v>
      </c>
      <c r="DL3345">
        <v>279655</v>
      </c>
      <c r="DO3345" t="e">
        <f>#REF!</f>
        <v>#REF!</v>
      </c>
      <c r="DP3345">
        <v>283895</v>
      </c>
    </row>
    <row r="3346" spans="115:120" x14ac:dyDescent="0.35">
      <c r="DK3346" t="e">
        <f>#REF!</f>
        <v>#REF!</v>
      </c>
      <c r="DL3346">
        <v>279656</v>
      </c>
      <c r="DO3346" t="e">
        <f>#REF!</f>
        <v>#REF!</v>
      </c>
      <c r="DP3346">
        <v>283896</v>
      </c>
    </row>
    <row r="3347" spans="115:120" x14ac:dyDescent="0.35">
      <c r="DK3347" t="e">
        <f>#REF!</f>
        <v>#REF!</v>
      </c>
      <c r="DL3347">
        <v>279657</v>
      </c>
      <c r="DO3347" t="e">
        <f>#REF!</f>
        <v>#REF!</v>
      </c>
      <c r="DP3347">
        <v>283897</v>
      </c>
    </row>
    <row r="3348" spans="115:120" x14ac:dyDescent="0.35">
      <c r="DK3348" t="e">
        <f>#REF!</f>
        <v>#REF!</v>
      </c>
      <c r="DL3348">
        <v>279658</v>
      </c>
      <c r="DO3348" t="e">
        <f>#REF!</f>
        <v>#REF!</v>
      </c>
      <c r="DP3348">
        <v>283898</v>
      </c>
    </row>
    <row r="3349" spans="115:120" x14ac:dyDescent="0.35">
      <c r="DK3349" t="e">
        <f>#REF!</f>
        <v>#REF!</v>
      </c>
      <c r="DL3349">
        <v>279659</v>
      </c>
      <c r="DO3349" t="e">
        <f>#REF!</f>
        <v>#REF!</v>
      </c>
      <c r="DP3349">
        <v>283899</v>
      </c>
    </row>
    <row r="3350" spans="115:120" x14ac:dyDescent="0.35">
      <c r="DK3350" t="e">
        <f>#REF!</f>
        <v>#REF!</v>
      </c>
      <c r="DL3350">
        <v>279660</v>
      </c>
      <c r="DO3350" t="e">
        <f>#REF!</f>
        <v>#REF!</v>
      </c>
      <c r="DP3350">
        <v>283900</v>
      </c>
    </row>
    <row r="3351" spans="115:120" x14ac:dyDescent="0.35">
      <c r="DK3351" t="e">
        <f>#REF!</f>
        <v>#REF!</v>
      </c>
      <c r="DL3351">
        <v>279661</v>
      </c>
      <c r="DO3351" t="e">
        <f>#REF!</f>
        <v>#REF!</v>
      </c>
      <c r="DP3351">
        <v>283901</v>
      </c>
    </row>
    <row r="3352" spans="115:120" x14ac:dyDescent="0.35">
      <c r="DK3352" t="e">
        <f>#REF!</f>
        <v>#REF!</v>
      </c>
      <c r="DL3352">
        <v>279662</v>
      </c>
      <c r="DO3352" t="e">
        <f>#REF!</f>
        <v>#REF!</v>
      </c>
      <c r="DP3352">
        <v>283902</v>
      </c>
    </row>
    <row r="3353" spans="115:120" x14ac:dyDescent="0.35">
      <c r="DK3353" t="e">
        <f>#REF!</f>
        <v>#REF!</v>
      </c>
      <c r="DL3353">
        <v>279663</v>
      </c>
      <c r="DO3353" t="e">
        <f>#REF!</f>
        <v>#REF!</v>
      </c>
      <c r="DP3353">
        <v>283903</v>
      </c>
    </row>
    <row r="3354" spans="115:120" x14ac:dyDescent="0.35">
      <c r="DK3354" t="e">
        <f>#REF!</f>
        <v>#REF!</v>
      </c>
      <c r="DL3354">
        <v>279664</v>
      </c>
      <c r="DO3354" t="e">
        <f>#REF!</f>
        <v>#REF!</v>
      </c>
      <c r="DP3354">
        <v>283904</v>
      </c>
    </row>
    <row r="3355" spans="115:120" x14ac:dyDescent="0.35">
      <c r="DK3355" t="e">
        <f>#REF!</f>
        <v>#REF!</v>
      </c>
      <c r="DL3355">
        <v>279665</v>
      </c>
      <c r="DO3355" t="e">
        <f>#REF!</f>
        <v>#REF!</v>
      </c>
      <c r="DP3355">
        <v>283905</v>
      </c>
    </row>
    <row r="3356" spans="115:120" x14ac:dyDescent="0.35">
      <c r="DK3356" t="e">
        <f>#REF!</f>
        <v>#REF!</v>
      </c>
      <c r="DL3356">
        <v>279666</v>
      </c>
      <c r="DO3356" t="e">
        <f>#REF!</f>
        <v>#REF!</v>
      </c>
      <c r="DP3356">
        <v>283906</v>
      </c>
    </row>
    <row r="3357" spans="115:120" x14ac:dyDescent="0.35">
      <c r="DK3357" t="e">
        <f>#REF!</f>
        <v>#REF!</v>
      </c>
      <c r="DL3357">
        <v>279667</v>
      </c>
      <c r="DO3357" t="e">
        <f>#REF!</f>
        <v>#REF!</v>
      </c>
      <c r="DP3357">
        <v>283907</v>
      </c>
    </row>
    <row r="3358" spans="115:120" x14ac:dyDescent="0.35">
      <c r="DK3358" t="e">
        <f>#REF!</f>
        <v>#REF!</v>
      </c>
      <c r="DL3358">
        <v>279668</v>
      </c>
      <c r="DO3358" t="e">
        <f>#REF!</f>
        <v>#REF!</v>
      </c>
      <c r="DP3358">
        <v>283908</v>
      </c>
    </row>
    <row r="3359" spans="115:120" x14ac:dyDescent="0.35">
      <c r="DK3359" t="e">
        <f>#REF!</f>
        <v>#REF!</v>
      </c>
      <c r="DL3359">
        <v>279669</v>
      </c>
      <c r="DO3359" t="e">
        <f>#REF!</f>
        <v>#REF!</v>
      </c>
      <c r="DP3359">
        <v>283909</v>
      </c>
    </row>
    <row r="3360" spans="115:120" x14ac:dyDescent="0.35">
      <c r="DK3360" t="e">
        <f>#REF!</f>
        <v>#REF!</v>
      </c>
      <c r="DL3360">
        <v>279670</v>
      </c>
      <c r="DO3360" t="e">
        <f>#REF!</f>
        <v>#REF!</v>
      </c>
      <c r="DP3360">
        <v>283910</v>
      </c>
    </row>
    <row r="3361" spans="115:120" x14ac:dyDescent="0.35">
      <c r="DK3361" t="e">
        <f>#REF!</f>
        <v>#REF!</v>
      </c>
      <c r="DL3361">
        <v>279671</v>
      </c>
      <c r="DO3361" t="e">
        <f>#REF!</f>
        <v>#REF!</v>
      </c>
      <c r="DP3361">
        <v>283911</v>
      </c>
    </row>
    <row r="3362" spans="115:120" x14ac:dyDescent="0.35">
      <c r="DK3362" t="e">
        <f>#REF!</f>
        <v>#REF!</v>
      </c>
      <c r="DL3362">
        <v>279672</v>
      </c>
      <c r="DO3362" t="e">
        <f>#REF!</f>
        <v>#REF!</v>
      </c>
      <c r="DP3362">
        <v>283912</v>
      </c>
    </row>
    <row r="3363" spans="115:120" x14ac:dyDescent="0.35">
      <c r="DK3363" t="e">
        <f>#REF!</f>
        <v>#REF!</v>
      </c>
      <c r="DL3363">
        <v>279673</v>
      </c>
      <c r="DO3363" t="e">
        <f>#REF!</f>
        <v>#REF!</v>
      </c>
      <c r="DP3363">
        <v>283913</v>
      </c>
    </row>
    <row r="3364" spans="115:120" x14ac:dyDescent="0.35">
      <c r="DK3364" t="e">
        <f>#REF!</f>
        <v>#REF!</v>
      </c>
      <c r="DL3364">
        <v>279674</v>
      </c>
      <c r="DO3364" t="e">
        <f>#REF!</f>
        <v>#REF!</v>
      </c>
      <c r="DP3364">
        <v>283914</v>
      </c>
    </row>
    <row r="3365" spans="115:120" x14ac:dyDescent="0.35">
      <c r="DK3365" t="e">
        <f>#REF!</f>
        <v>#REF!</v>
      </c>
      <c r="DL3365">
        <v>279675</v>
      </c>
      <c r="DO3365" t="e">
        <f>#REF!</f>
        <v>#REF!</v>
      </c>
      <c r="DP3365">
        <v>283915</v>
      </c>
    </row>
    <row r="3366" spans="115:120" x14ac:dyDescent="0.35">
      <c r="DK3366" t="e">
        <f>#REF!</f>
        <v>#REF!</v>
      </c>
      <c r="DL3366">
        <v>279676</v>
      </c>
      <c r="DO3366" t="e">
        <f>#REF!</f>
        <v>#REF!</v>
      </c>
      <c r="DP3366">
        <v>283916</v>
      </c>
    </row>
    <row r="3367" spans="115:120" x14ac:dyDescent="0.35">
      <c r="DK3367" t="e">
        <f>#REF!</f>
        <v>#REF!</v>
      </c>
      <c r="DL3367">
        <v>279677</v>
      </c>
      <c r="DO3367" t="e">
        <f>#REF!</f>
        <v>#REF!</v>
      </c>
      <c r="DP3367">
        <v>283917</v>
      </c>
    </row>
    <row r="3368" spans="115:120" x14ac:dyDescent="0.35">
      <c r="DK3368" t="e">
        <f>#REF!</f>
        <v>#REF!</v>
      </c>
      <c r="DL3368">
        <v>279678</v>
      </c>
      <c r="DO3368" t="e">
        <f>#REF!</f>
        <v>#REF!</v>
      </c>
      <c r="DP3368">
        <v>283918</v>
      </c>
    </row>
    <row r="3369" spans="115:120" x14ac:dyDescent="0.35">
      <c r="DK3369" t="e">
        <f>#REF!</f>
        <v>#REF!</v>
      </c>
      <c r="DL3369">
        <v>279679</v>
      </c>
      <c r="DO3369" t="e">
        <f>#REF!</f>
        <v>#REF!</v>
      </c>
      <c r="DP3369">
        <v>283919</v>
      </c>
    </row>
    <row r="3370" spans="115:120" x14ac:dyDescent="0.35">
      <c r="DK3370" t="e">
        <f>#REF!</f>
        <v>#REF!</v>
      </c>
      <c r="DL3370">
        <v>279680</v>
      </c>
      <c r="DO3370" t="e">
        <f>#REF!</f>
        <v>#REF!</v>
      </c>
      <c r="DP3370">
        <v>283920</v>
      </c>
    </row>
    <row r="3371" spans="115:120" x14ac:dyDescent="0.35">
      <c r="DK3371" t="e">
        <f>#REF!</f>
        <v>#REF!</v>
      </c>
      <c r="DL3371">
        <v>279681</v>
      </c>
      <c r="DO3371" t="e">
        <f>#REF!</f>
        <v>#REF!</v>
      </c>
      <c r="DP3371">
        <v>283921</v>
      </c>
    </row>
    <row r="3372" spans="115:120" x14ac:dyDescent="0.35">
      <c r="DK3372" t="e">
        <f>#REF!</f>
        <v>#REF!</v>
      </c>
      <c r="DL3372">
        <v>279682</v>
      </c>
      <c r="DO3372" t="e">
        <f>#REF!</f>
        <v>#REF!</v>
      </c>
      <c r="DP3372">
        <v>283922</v>
      </c>
    </row>
    <row r="3373" spans="115:120" x14ac:dyDescent="0.35">
      <c r="DK3373" t="e">
        <f>#REF!</f>
        <v>#REF!</v>
      </c>
      <c r="DL3373">
        <v>279683</v>
      </c>
      <c r="DO3373" t="e">
        <f>#REF!</f>
        <v>#REF!</v>
      </c>
      <c r="DP3373">
        <v>283923</v>
      </c>
    </row>
    <row r="3374" spans="115:120" x14ac:dyDescent="0.35">
      <c r="DK3374" t="e">
        <f>#REF!</f>
        <v>#REF!</v>
      </c>
      <c r="DL3374">
        <v>279684</v>
      </c>
      <c r="DO3374" t="e">
        <f>#REF!</f>
        <v>#REF!</v>
      </c>
      <c r="DP3374">
        <v>283924</v>
      </c>
    </row>
    <row r="3375" spans="115:120" x14ac:dyDescent="0.35">
      <c r="DK3375" t="e">
        <f>#REF!</f>
        <v>#REF!</v>
      </c>
      <c r="DL3375">
        <v>279685</v>
      </c>
      <c r="DO3375" t="e">
        <f>#REF!</f>
        <v>#REF!</v>
      </c>
      <c r="DP3375">
        <v>283925</v>
      </c>
    </row>
    <row r="3376" spans="115:120" x14ac:dyDescent="0.35">
      <c r="DK3376" t="e">
        <f>#REF!</f>
        <v>#REF!</v>
      </c>
      <c r="DL3376">
        <v>279686</v>
      </c>
      <c r="DO3376" t="e">
        <f>#REF!</f>
        <v>#REF!</v>
      </c>
      <c r="DP3376">
        <v>283926</v>
      </c>
    </row>
    <row r="3377" spans="115:120" x14ac:dyDescent="0.35">
      <c r="DK3377" t="e">
        <f>#REF!</f>
        <v>#REF!</v>
      </c>
      <c r="DL3377">
        <v>279687</v>
      </c>
      <c r="DO3377" t="e">
        <f>#REF!</f>
        <v>#REF!</v>
      </c>
      <c r="DP3377">
        <v>283927</v>
      </c>
    </row>
    <row r="3378" spans="115:120" x14ac:dyDescent="0.35">
      <c r="DK3378" t="e">
        <f>#REF!</f>
        <v>#REF!</v>
      </c>
      <c r="DL3378">
        <v>279688</v>
      </c>
      <c r="DO3378" t="e">
        <f>#REF!</f>
        <v>#REF!</v>
      </c>
      <c r="DP3378">
        <v>283928</v>
      </c>
    </row>
    <row r="3379" spans="115:120" x14ac:dyDescent="0.35">
      <c r="DK3379" t="e">
        <f>#REF!</f>
        <v>#REF!</v>
      </c>
      <c r="DL3379">
        <v>279689</v>
      </c>
      <c r="DO3379" t="e">
        <f>#REF!</f>
        <v>#REF!</v>
      </c>
      <c r="DP3379">
        <v>283929</v>
      </c>
    </row>
    <row r="3380" spans="115:120" x14ac:dyDescent="0.35">
      <c r="DK3380" t="e">
        <f>#REF!</f>
        <v>#REF!</v>
      </c>
      <c r="DL3380">
        <v>279690</v>
      </c>
      <c r="DO3380" t="e">
        <f>#REF!</f>
        <v>#REF!</v>
      </c>
      <c r="DP3380">
        <v>283930</v>
      </c>
    </row>
    <row r="3381" spans="115:120" x14ac:dyDescent="0.35">
      <c r="DK3381" t="e">
        <f>#REF!</f>
        <v>#REF!</v>
      </c>
      <c r="DL3381">
        <v>279691</v>
      </c>
      <c r="DO3381" t="e">
        <f>#REF!</f>
        <v>#REF!</v>
      </c>
      <c r="DP3381">
        <v>283931</v>
      </c>
    </row>
    <row r="3382" spans="115:120" x14ac:dyDescent="0.35">
      <c r="DK3382" t="e">
        <f>#REF!</f>
        <v>#REF!</v>
      </c>
      <c r="DL3382">
        <v>279692</v>
      </c>
      <c r="DO3382" t="e">
        <f>#REF!</f>
        <v>#REF!</v>
      </c>
      <c r="DP3382">
        <v>283932</v>
      </c>
    </row>
    <row r="3383" spans="115:120" x14ac:dyDescent="0.35">
      <c r="DK3383" t="e">
        <f>#REF!</f>
        <v>#REF!</v>
      </c>
      <c r="DL3383">
        <v>279693</v>
      </c>
      <c r="DO3383" t="e">
        <f>#REF!</f>
        <v>#REF!</v>
      </c>
      <c r="DP3383">
        <v>283933</v>
      </c>
    </row>
    <row r="3384" spans="115:120" x14ac:dyDescent="0.35">
      <c r="DK3384" t="e">
        <f>#REF!</f>
        <v>#REF!</v>
      </c>
      <c r="DL3384">
        <v>279694</v>
      </c>
      <c r="DO3384" t="e">
        <f>#REF!</f>
        <v>#REF!</v>
      </c>
      <c r="DP3384">
        <v>283934</v>
      </c>
    </row>
    <row r="3385" spans="115:120" x14ac:dyDescent="0.35">
      <c r="DK3385" t="e">
        <f>#REF!</f>
        <v>#REF!</v>
      </c>
      <c r="DL3385">
        <v>279695</v>
      </c>
      <c r="DO3385" t="e">
        <f>#REF!</f>
        <v>#REF!</v>
      </c>
      <c r="DP3385">
        <v>283935</v>
      </c>
    </row>
    <row r="3386" spans="115:120" x14ac:dyDescent="0.35">
      <c r="DK3386" t="e">
        <f>#REF!</f>
        <v>#REF!</v>
      </c>
      <c r="DL3386">
        <v>279696</v>
      </c>
      <c r="DO3386" t="e">
        <f>#REF!</f>
        <v>#REF!</v>
      </c>
      <c r="DP3386">
        <v>283936</v>
      </c>
    </row>
    <row r="3387" spans="115:120" x14ac:dyDescent="0.35">
      <c r="DK3387" t="e">
        <f>#REF!</f>
        <v>#REF!</v>
      </c>
      <c r="DL3387">
        <v>279697</v>
      </c>
      <c r="DO3387" t="e">
        <f>#REF!</f>
        <v>#REF!</v>
      </c>
      <c r="DP3387">
        <v>283937</v>
      </c>
    </row>
    <row r="3388" spans="115:120" x14ac:dyDescent="0.35">
      <c r="DK3388" t="e">
        <f>#REF!</f>
        <v>#REF!</v>
      </c>
      <c r="DL3388">
        <v>279698</v>
      </c>
      <c r="DO3388" t="e">
        <f>#REF!</f>
        <v>#REF!</v>
      </c>
      <c r="DP3388">
        <v>283938</v>
      </c>
    </row>
    <row r="3389" spans="115:120" x14ac:dyDescent="0.35">
      <c r="DK3389" t="e">
        <f>#REF!</f>
        <v>#REF!</v>
      </c>
      <c r="DL3389">
        <v>279699</v>
      </c>
      <c r="DO3389" t="e">
        <f>#REF!</f>
        <v>#REF!</v>
      </c>
      <c r="DP3389">
        <v>283939</v>
      </c>
    </row>
    <row r="3390" spans="115:120" x14ac:dyDescent="0.35">
      <c r="DK3390" t="e">
        <f>#REF!</f>
        <v>#REF!</v>
      </c>
      <c r="DL3390">
        <v>279700</v>
      </c>
      <c r="DO3390" t="e">
        <f>#REF!</f>
        <v>#REF!</v>
      </c>
      <c r="DP3390">
        <v>283940</v>
      </c>
    </row>
    <row r="3391" spans="115:120" x14ac:dyDescent="0.35">
      <c r="DK3391" t="e">
        <f>#REF!</f>
        <v>#REF!</v>
      </c>
      <c r="DL3391">
        <v>279701</v>
      </c>
      <c r="DO3391" t="e">
        <f>#REF!</f>
        <v>#REF!</v>
      </c>
      <c r="DP3391">
        <v>283941</v>
      </c>
    </row>
    <row r="3392" spans="115:120" x14ac:dyDescent="0.35">
      <c r="DK3392" t="e">
        <f>#REF!</f>
        <v>#REF!</v>
      </c>
      <c r="DL3392">
        <v>279702</v>
      </c>
      <c r="DO3392" t="e">
        <f>#REF!</f>
        <v>#REF!</v>
      </c>
      <c r="DP3392">
        <v>283942</v>
      </c>
    </row>
    <row r="3393" spans="115:120" x14ac:dyDescent="0.35">
      <c r="DK3393" t="e">
        <f>#REF!</f>
        <v>#REF!</v>
      </c>
      <c r="DL3393">
        <v>279703</v>
      </c>
      <c r="DO3393" t="e">
        <f>#REF!</f>
        <v>#REF!</v>
      </c>
      <c r="DP3393">
        <v>283943</v>
      </c>
    </row>
    <row r="3394" spans="115:120" x14ac:dyDescent="0.35">
      <c r="DK3394" t="e">
        <f>#REF!</f>
        <v>#REF!</v>
      </c>
      <c r="DL3394">
        <v>279704</v>
      </c>
      <c r="DO3394" t="e">
        <f>#REF!</f>
        <v>#REF!</v>
      </c>
      <c r="DP3394">
        <v>283944</v>
      </c>
    </row>
    <row r="3395" spans="115:120" x14ac:dyDescent="0.35">
      <c r="DK3395" t="e">
        <f>#REF!</f>
        <v>#REF!</v>
      </c>
      <c r="DL3395">
        <v>279705</v>
      </c>
      <c r="DO3395" t="e">
        <f>#REF!</f>
        <v>#REF!</v>
      </c>
      <c r="DP3395">
        <v>283945</v>
      </c>
    </row>
    <row r="3396" spans="115:120" x14ac:dyDescent="0.35">
      <c r="DK3396" t="e">
        <f>#REF!</f>
        <v>#REF!</v>
      </c>
      <c r="DL3396">
        <v>279706</v>
      </c>
      <c r="DO3396" t="e">
        <f>#REF!</f>
        <v>#REF!</v>
      </c>
      <c r="DP3396">
        <v>283946</v>
      </c>
    </row>
    <row r="3397" spans="115:120" x14ac:dyDescent="0.35">
      <c r="DK3397" t="e">
        <f>#REF!</f>
        <v>#REF!</v>
      </c>
      <c r="DL3397">
        <v>279707</v>
      </c>
      <c r="DO3397" t="e">
        <f>#REF!</f>
        <v>#REF!</v>
      </c>
      <c r="DP3397">
        <v>283947</v>
      </c>
    </row>
    <row r="3398" spans="115:120" x14ac:dyDescent="0.35">
      <c r="DK3398" t="e">
        <f>#REF!</f>
        <v>#REF!</v>
      </c>
      <c r="DL3398">
        <v>279708</v>
      </c>
      <c r="DO3398" t="e">
        <f>#REF!</f>
        <v>#REF!</v>
      </c>
      <c r="DP3398">
        <v>283948</v>
      </c>
    </row>
    <row r="3399" spans="115:120" x14ac:dyDescent="0.35">
      <c r="DK3399" t="e">
        <f>#REF!</f>
        <v>#REF!</v>
      </c>
      <c r="DL3399">
        <v>279709</v>
      </c>
      <c r="DO3399" t="e">
        <f>#REF!</f>
        <v>#REF!</v>
      </c>
      <c r="DP3399">
        <v>283949</v>
      </c>
    </row>
    <row r="3400" spans="115:120" x14ac:dyDescent="0.35">
      <c r="DK3400" t="e">
        <f>#REF!</f>
        <v>#REF!</v>
      </c>
      <c r="DL3400">
        <v>279710</v>
      </c>
      <c r="DO3400" t="e">
        <f>#REF!</f>
        <v>#REF!</v>
      </c>
      <c r="DP3400">
        <v>283950</v>
      </c>
    </row>
    <row r="3401" spans="115:120" x14ac:dyDescent="0.35">
      <c r="DK3401" t="e">
        <f>#REF!</f>
        <v>#REF!</v>
      </c>
      <c r="DL3401">
        <v>279711</v>
      </c>
      <c r="DO3401" t="e">
        <f>#REF!</f>
        <v>#REF!</v>
      </c>
      <c r="DP3401">
        <v>283951</v>
      </c>
    </row>
    <row r="3402" spans="115:120" x14ac:dyDescent="0.35">
      <c r="DK3402" t="e">
        <f>#REF!</f>
        <v>#REF!</v>
      </c>
      <c r="DL3402">
        <v>279712</v>
      </c>
      <c r="DO3402" t="e">
        <f>#REF!</f>
        <v>#REF!</v>
      </c>
      <c r="DP3402">
        <v>283952</v>
      </c>
    </row>
    <row r="3403" spans="115:120" x14ac:dyDescent="0.35">
      <c r="DK3403" t="e">
        <f>#REF!</f>
        <v>#REF!</v>
      </c>
      <c r="DL3403">
        <v>279713</v>
      </c>
      <c r="DO3403" t="e">
        <f>#REF!</f>
        <v>#REF!</v>
      </c>
      <c r="DP3403">
        <v>283953</v>
      </c>
    </row>
    <row r="3404" spans="115:120" x14ac:dyDescent="0.35">
      <c r="DK3404" t="e">
        <f>#REF!</f>
        <v>#REF!</v>
      </c>
      <c r="DL3404">
        <v>279714</v>
      </c>
      <c r="DO3404" t="e">
        <f>#REF!</f>
        <v>#REF!</v>
      </c>
      <c r="DP3404">
        <v>283954</v>
      </c>
    </row>
    <row r="3405" spans="115:120" x14ac:dyDescent="0.35">
      <c r="DK3405" t="e">
        <f>#REF!</f>
        <v>#REF!</v>
      </c>
      <c r="DL3405">
        <v>279715</v>
      </c>
      <c r="DO3405" t="e">
        <f>#REF!</f>
        <v>#REF!</v>
      </c>
      <c r="DP3405">
        <v>283955</v>
      </c>
    </row>
    <row r="3406" spans="115:120" x14ac:dyDescent="0.35">
      <c r="DK3406" t="e">
        <f>#REF!</f>
        <v>#REF!</v>
      </c>
      <c r="DL3406">
        <v>279716</v>
      </c>
      <c r="DO3406" t="e">
        <f>#REF!</f>
        <v>#REF!</v>
      </c>
      <c r="DP3406">
        <v>283956</v>
      </c>
    </row>
    <row r="3407" spans="115:120" x14ac:dyDescent="0.35">
      <c r="DK3407" t="e">
        <f>#REF!</f>
        <v>#REF!</v>
      </c>
      <c r="DL3407">
        <v>279717</v>
      </c>
      <c r="DO3407" t="e">
        <f>#REF!</f>
        <v>#REF!</v>
      </c>
      <c r="DP3407">
        <v>283957</v>
      </c>
    </row>
    <row r="3408" spans="115:120" x14ac:dyDescent="0.35">
      <c r="DK3408" t="e">
        <f>#REF!</f>
        <v>#REF!</v>
      </c>
      <c r="DL3408">
        <v>279718</v>
      </c>
      <c r="DO3408" t="e">
        <f>#REF!</f>
        <v>#REF!</v>
      </c>
      <c r="DP3408">
        <v>283958</v>
      </c>
    </row>
    <row r="3409" spans="115:120" x14ac:dyDescent="0.35">
      <c r="DK3409" t="e">
        <f>#REF!</f>
        <v>#REF!</v>
      </c>
      <c r="DL3409">
        <v>279719</v>
      </c>
      <c r="DO3409" t="e">
        <f>#REF!</f>
        <v>#REF!</v>
      </c>
      <c r="DP3409">
        <v>283959</v>
      </c>
    </row>
    <row r="3410" spans="115:120" x14ac:dyDescent="0.35">
      <c r="DK3410" t="e">
        <f>#REF!</f>
        <v>#REF!</v>
      </c>
      <c r="DL3410">
        <v>279720</v>
      </c>
      <c r="DO3410" t="e">
        <f>#REF!</f>
        <v>#REF!</v>
      </c>
      <c r="DP3410">
        <v>283960</v>
      </c>
    </row>
    <row r="3411" spans="115:120" x14ac:dyDescent="0.35">
      <c r="DK3411" t="e">
        <f>#REF!</f>
        <v>#REF!</v>
      </c>
      <c r="DL3411">
        <v>279721</v>
      </c>
      <c r="DO3411" t="e">
        <f>#REF!</f>
        <v>#REF!</v>
      </c>
      <c r="DP3411">
        <v>283961</v>
      </c>
    </row>
    <row r="3412" spans="115:120" x14ac:dyDescent="0.35">
      <c r="DK3412" t="e">
        <f>#REF!</f>
        <v>#REF!</v>
      </c>
      <c r="DL3412">
        <v>279722</v>
      </c>
      <c r="DO3412" t="e">
        <f>#REF!</f>
        <v>#REF!</v>
      </c>
      <c r="DP3412">
        <v>283962</v>
      </c>
    </row>
    <row r="3413" spans="115:120" x14ac:dyDescent="0.35">
      <c r="DK3413" t="e">
        <f>#REF!</f>
        <v>#REF!</v>
      </c>
      <c r="DL3413">
        <v>279723</v>
      </c>
      <c r="DO3413" t="e">
        <f>#REF!</f>
        <v>#REF!</v>
      </c>
      <c r="DP3413">
        <v>283963</v>
      </c>
    </row>
    <row r="3414" spans="115:120" x14ac:dyDescent="0.35">
      <c r="DK3414" t="e">
        <f>#REF!</f>
        <v>#REF!</v>
      </c>
      <c r="DL3414">
        <v>279724</v>
      </c>
      <c r="DO3414" t="e">
        <f>#REF!</f>
        <v>#REF!</v>
      </c>
      <c r="DP3414">
        <v>283964</v>
      </c>
    </row>
    <row r="3415" spans="115:120" x14ac:dyDescent="0.35">
      <c r="DK3415" t="e">
        <f>#REF!</f>
        <v>#REF!</v>
      </c>
      <c r="DL3415">
        <v>279725</v>
      </c>
      <c r="DO3415" t="e">
        <f>#REF!</f>
        <v>#REF!</v>
      </c>
      <c r="DP3415">
        <v>283965</v>
      </c>
    </row>
    <row r="3416" spans="115:120" x14ac:dyDescent="0.35">
      <c r="DK3416" t="e">
        <f>#REF!</f>
        <v>#REF!</v>
      </c>
      <c r="DL3416">
        <v>279726</v>
      </c>
      <c r="DO3416" t="e">
        <f>#REF!</f>
        <v>#REF!</v>
      </c>
      <c r="DP3416">
        <v>283966</v>
      </c>
    </row>
    <row r="3417" spans="115:120" x14ac:dyDescent="0.35">
      <c r="DK3417" t="e">
        <f>#REF!</f>
        <v>#REF!</v>
      </c>
      <c r="DL3417">
        <v>279727</v>
      </c>
      <c r="DO3417" t="e">
        <f>#REF!</f>
        <v>#REF!</v>
      </c>
      <c r="DP3417">
        <v>283967</v>
      </c>
    </row>
    <row r="3418" spans="115:120" x14ac:dyDescent="0.35">
      <c r="DK3418" t="e">
        <f>#REF!</f>
        <v>#REF!</v>
      </c>
      <c r="DL3418">
        <v>279728</v>
      </c>
      <c r="DO3418" t="e">
        <f>#REF!</f>
        <v>#REF!</v>
      </c>
      <c r="DP3418">
        <v>283968</v>
      </c>
    </row>
    <row r="3419" spans="115:120" x14ac:dyDescent="0.35">
      <c r="DK3419" t="e">
        <f>#REF!</f>
        <v>#REF!</v>
      </c>
      <c r="DL3419">
        <v>279729</v>
      </c>
      <c r="DO3419" t="e">
        <f>#REF!</f>
        <v>#REF!</v>
      </c>
      <c r="DP3419">
        <v>283969</v>
      </c>
    </row>
    <row r="3420" spans="115:120" x14ac:dyDescent="0.35">
      <c r="DK3420" t="e">
        <f>#REF!</f>
        <v>#REF!</v>
      </c>
      <c r="DL3420">
        <v>279730</v>
      </c>
      <c r="DO3420" t="e">
        <f>#REF!</f>
        <v>#REF!</v>
      </c>
      <c r="DP3420">
        <v>283970</v>
      </c>
    </row>
    <row r="3421" spans="115:120" x14ac:dyDescent="0.35">
      <c r="DK3421" t="e">
        <f>#REF!</f>
        <v>#REF!</v>
      </c>
      <c r="DL3421">
        <v>279731</v>
      </c>
      <c r="DO3421" t="e">
        <f>#REF!</f>
        <v>#REF!</v>
      </c>
      <c r="DP3421">
        <v>283971</v>
      </c>
    </row>
    <row r="3422" spans="115:120" x14ac:dyDescent="0.35">
      <c r="DK3422" t="e">
        <f>#REF!</f>
        <v>#REF!</v>
      </c>
      <c r="DL3422">
        <v>279732</v>
      </c>
      <c r="DO3422" t="e">
        <f>#REF!</f>
        <v>#REF!</v>
      </c>
      <c r="DP3422">
        <v>283972</v>
      </c>
    </row>
    <row r="3423" spans="115:120" x14ac:dyDescent="0.35">
      <c r="DK3423" t="e">
        <f>#REF!</f>
        <v>#REF!</v>
      </c>
      <c r="DL3423">
        <v>279733</v>
      </c>
      <c r="DO3423" t="e">
        <f>#REF!</f>
        <v>#REF!</v>
      </c>
      <c r="DP3423">
        <v>283973</v>
      </c>
    </row>
    <row r="3424" spans="115:120" x14ac:dyDescent="0.35">
      <c r="DK3424" t="e">
        <f>#REF!</f>
        <v>#REF!</v>
      </c>
      <c r="DL3424">
        <v>279734</v>
      </c>
      <c r="DO3424" t="e">
        <f>#REF!</f>
        <v>#REF!</v>
      </c>
      <c r="DP3424">
        <v>283974</v>
      </c>
    </row>
    <row r="3425" spans="115:120" x14ac:dyDescent="0.35">
      <c r="DK3425" t="e">
        <f>#REF!</f>
        <v>#REF!</v>
      </c>
      <c r="DL3425">
        <v>279735</v>
      </c>
      <c r="DO3425" t="e">
        <f>#REF!</f>
        <v>#REF!</v>
      </c>
      <c r="DP3425">
        <v>283975</v>
      </c>
    </row>
    <row r="3426" spans="115:120" x14ac:dyDescent="0.35">
      <c r="DK3426" t="e">
        <f>#REF!</f>
        <v>#REF!</v>
      </c>
      <c r="DL3426">
        <v>279736</v>
      </c>
      <c r="DO3426" t="e">
        <f>#REF!</f>
        <v>#REF!</v>
      </c>
      <c r="DP3426">
        <v>283976</v>
      </c>
    </row>
    <row r="3427" spans="115:120" x14ac:dyDescent="0.35">
      <c r="DK3427" t="e">
        <f>#REF!</f>
        <v>#REF!</v>
      </c>
      <c r="DL3427">
        <v>279737</v>
      </c>
      <c r="DO3427" t="e">
        <f>#REF!</f>
        <v>#REF!</v>
      </c>
      <c r="DP3427">
        <v>283977</v>
      </c>
    </row>
    <row r="3428" spans="115:120" x14ac:dyDescent="0.35">
      <c r="DK3428" t="e">
        <f>#REF!</f>
        <v>#REF!</v>
      </c>
      <c r="DL3428">
        <v>279738</v>
      </c>
      <c r="DO3428" t="e">
        <f>#REF!</f>
        <v>#REF!</v>
      </c>
      <c r="DP3428">
        <v>283978</v>
      </c>
    </row>
    <row r="3429" spans="115:120" x14ac:dyDescent="0.35">
      <c r="DK3429" t="e">
        <f>#REF!</f>
        <v>#REF!</v>
      </c>
      <c r="DL3429">
        <v>279739</v>
      </c>
      <c r="DO3429" t="e">
        <f>#REF!</f>
        <v>#REF!</v>
      </c>
      <c r="DP3429">
        <v>283979</v>
      </c>
    </row>
    <row r="3430" spans="115:120" x14ac:dyDescent="0.35">
      <c r="DK3430" t="e">
        <f>#REF!</f>
        <v>#REF!</v>
      </c>
      <c r="DL3430">
        <v>279740</v>
      </c>
      <c r="DO3430" t="e">
        <f>#REF!</f>
        <v>#REF!</v>
      </c>
      <c r="DP3430">
        <v>283980</v>
      </c>
    </row>
    <row r="3431" spans="115:120" x14ac:dyDescent="0.35">
      <c r="DK3431" t="e">
        <f>#REF!</f>
        <v>#REF!</v>
      </c>
      <c r="DL3431">
        <v>279741</v>
      </c>
      <c r="DO3431" t="e">
        <f>#REF!</f>
        <v>#REF!</v>
      </c>
      <c r="DP3431">
        <v>283981</v>
      </c>
    </row>
    <row r="3432" spans="115:120" x14ac:dyDescent="0.35">
      <c r="DK3432" t="e">
        <f>#REF!</f>
        <v>#REF!</v>
      </c>
      <c r="DL3432">
        <v>279742</v>
      </c>
      <c r="DO3432" t="e">
        <f>#REF!</f>
        <v>#REF!</v>
      </c>
      <c r="DP3432">
        <v>283982</v>
      </c>
    </row>
    <row r="3433" spans="115:120" x14ac:dyDescent="0.35">
      <c r="DK3433" t="e">
        <f>#REF!</f>
        <v>#REF!</v>
      </c>
      <c r="DL3433">
        <v>279743</v>
      </c>
      <c r="DO3433" t="e">
        <f>#REF!</f>
        <v>#REF!</v>
      </c>
      <c r="DP3433">
        <v>283983</v>
      </c>
    </row>
    <row r="3434" spans="115:120" x14ac:dyDescent="0.35">
      <c r="DK3434" t="e">
        <f>#REF!</f>
        <v>#REF!</v>
      </c>
      <c r="DL3434">
        <v>279744</v>
      </c>
      <c r="DO3434" t="e">
        <f>#REF!</f>
        <v>#REF!</v>
      </c>
      <c r="DP3434">
        <v>283984</v>
      </c>
    </row>
    <row r="3435" spans="115:120" x14ac:dyDescent="0.35">
      <c r="DK3435" t="e">
        <f>#REF!</f>
        <v>#REF!</v>
      </c>
      <c r="DL3435">
        <v>279745</v>
      </c>
      <c r="DO3435" t="e">
        <f>#REF!</f>
        <v>#REF!</v>
      </c>
      <c r="DP3435">
        <v>283985</v>
      </c>
    </row>
    <row r="3436" spans="115:120" x14ac:dyDescent="0.35">
      <c r="DK3436" t="e">
        <f>#REF!</f>
        <v>#REF!</v>
      </c>
      <c r="DL3436">
        <v>279746</v>
      </c>
      <c r="DO3436" t="e">
        <f>#REF!</f>
        <v>#REF!</v>
      </c>
      <c r="DP3436">
        <v>283986</v>
      </c>
    </row>
    <row r="3437" spans="115:120" x14ac:dyDescent="0.35">
      <c r="DK3437" t="e">
        <f>#REF!</f>
        <v>#REF!</v>
      </c>
      <c r="DL3437">
        <v>279747</v>
      </c>
      <c r="DO3437" t="e">
        <f>#REF!</f>
        <v>#REF!</v>
      </c>
      <c r="DP3437">
        <v>283987</v>
      </c>
    </row>
    <row r="3438" spans="115:120" x14ac:dyDescent="0.35">
      <c r="DK3438" t="e">
        <f>#REF!</f>
        <v>#REF!</v>
      </c>
      <c r="DL3438">
        <v>279748</v>
      </c>
      <c r="DO3438" t="e">
        <f>#REF!</f>
        <v>#REF!</v>
      </c>
      <c r="DP3438">
        <v>283988</v>
      </c>
    </row>
    <row r="3439" spans="115:120" x14ac:dyDescent="0.35">
      <c r="DK3439" t="e">
        <f>#REF!</f>
        <v>#REF!</v>
      </c>
      <c r="DL3439">
        <v>279749</v>
      </c>
      <c r="DO3439" t="e">
        <f>#REF!</f>
        <v>#REF!</v>
      </c>
      <c r="DP3439">
        <v>283989</v>
      </c>
    </row>
    <row r="3440" spans="115:120" x14ac:dyDescent="0.35">
      <c r="DK3440" t="e">
        <f>#REF!</f>
        <v>#REF!</v>
      </c>
      <c r="DL3440">
        <v>279750</v>
      </c>
      <c r="DO3440" t="e">
        <f>#REF!</f>
        <v>#REF!</v>
      </c>
      <c r="DP3440">
        <v>283990</v>
      </c>
    </row>
    <row r="3441" spans="115:120" x14ac:dyDescent="0.35">
      <c r="DK3441" t="e">
        <f>#REF!</f>
        <v>#REF!</v>
      </c>
      <c r="DL3441">
        <v>279751</v>
      </c>
      <c r="DO3441" t="e">
        <f>#REF!</f>
        <v>#REF!</v>
      </c>
      <c r="DP3441">
        <v>283991</v>
      </c>
    </row>
    <row r="3442" spans="115:120" x14ac:dyDescent="0.35">
      <c r="DK3442" t="e">
        <f>#REF!</f>
        <v>#REF!</v>
      </c>
      <c r="DL3442">
        <v>279752</v>
      </c>
      <c r="DO3442" t="e">
        <f>#REF!</f>
        <v>#REF!</v>
      </c>
      <c r="DP3442">
        <v>283992</v>
      </c>
    </row>
    <row r="3443" spans="115:120" x14ac:dyDescent="0.35">
      <c r="DK3443" t="e">
        <f>#REF!</f>
        <v>#REF!</v>
      </c>
      <c r="DL3443">
        <v>279753</v>
      </c>
      <c r="DO3443" t="e">
        <f>#REF!</f>
        <v>#REF!</v>
      </c>
      <c r="DP3443">
        <v>283993</v>
      </c>
    </row>
    <row r="3444" spans="115:120" x14ac:dyDescent="0.35">
      <c r="DK3444" t="e">
        <f>#REF!</f>
        <v>#REF!</v>
      </c>
      <c r="DL3444">
        <v>279754</v>
      </c>
      <c r="DO3444" t="e">
        <f>#REF!</f>
        <v>#REF!</v>
      </c>
      <c r="DP3444">
        <v>283994</v>
      </c>
    </row>
    <row r="3445" spans="115:120" x14ac:dyDescent="0.35">
      <c r="DK3445" t="e">
        <f>#REF!</f>
        <v>#REF!</v>
      </c>
      <c r="DL3445">
        <v>279755</v>
      </c>
      <c r="DO3445" t="e">
        <f>#REF!</f>
        <v>#REF!</v>
      </c>
      <c r="DP3445">
        <v>283995</v>
      </c>
    </row>
    <row r="3446" spans="115:120" x14ac:dyDescent="0.35">
      <c r="DK3446" t="e">
        <f>#REF!</f>
        <v>#REF!</v>
      </c>
      <c r="DL3446">
        <v>279756</v>
      </c>
      <c r="DO3446" t="e">
        <f>#REF!</f>
        <v>#REF!</v>
      </c>
      <c r="DP3446">
        <v>283996</v>
      </c>
    </row>
    <row r="3447" spans="115:120" x14ac:dyDescent="0.35">
      <c r="DK3447" t="e">
        <f>#REF!</f>
        <v>#REF!</v>
      </c>
      <c r="DL3447">
        <v>279757</v>
      </c>
      <c r="DO3447" t="e">
        <f>#REF!</f>
        <v>#REF!</v>
      </c>
      <c r="DP3447">
        <v>283997</v>
      </c>
    </row>
    <row r="3448" spans="115:120" x14ac:dyDescent="0.35">
      <c r="DK3448" t="e">
        <f>#REF!</f>
        <v>#REF!</v>
      </c>
      <c r="DL3448">
        <v>279758</v>
      </c>
      <c r="DO3448" t="e">
        <f>#REF!</f>
        <v>#REF!</v>
      </c>
      <c r="DP3448">
        <v>283998</v>
      </c>
    </row>
    <row r="3449" spans="115:120" x14ac:dyDescent="0.35">
      <c r="DK3449" t="e">
        <f>#REF!</f>
        <v>#REF!</v>
      </c>
      <c r="DL3449">
        <v>279759</v>
      </c>
      <c r="DO3449" t="e">
        <f>#REF!</f>
        <v>#REF!</v>
      </c>
      <c r="DP3449">
        <v>283999</v>
      </c>
    </row>
    <row r="3450" spans="115:120" x14ac:dyDescent="0.35">
      <c r="DK3450" t="e">
        <f>#REF!</f>
        <v>#REF!</v>
      </c>
      <c r="DL3450">
        <v>279760</v>
      </c>
      <c r="DO3450" t="e">
        <f>#REF!</f>
        <v>#REF!</v>
      </c>
      <c r="DP3450">
        <v>284000</v>
      </c>
    </row>
    <row r="3451" spans="115:120" x14ac:dyDescent="0.35">
      <c r="DK3451" t="e">
        <f>#REF!</f>
        <v>#REF!</v>
      </c>
      <c r="DL3451">
        <v>279761</v>
      </c>
      <c r="DO3451" t="e">
        <f>#REF!</f>
        <v>#REF!</v>
      </c>
      <c r="DP3451">
        <v>284001</v>
      </c>
    </row>
    <row r="3452" spans="115:120" x14ac:dyDescent="0.35">
      <c r="DK3452" t="e">
        <f>#REF!</f>
        <v>#REF!</v>
      </c>
      <c r="DL3452">
        <v>279762</v>
      </c>
      <c r="DO3452" t="e">
        <f>#REF!</f>
        <v>#REF!</v>
      </c>
      <c r="DP3452">
        <v>284002</v>
      </c>
    </row>
    <row r="3453" spans="115:120" x14ac:dyDescent="0.35">
      <c r="DK3453" t="e">
        <f>#REF!</f>
        <v>#REF!</v>
      </c>
      <c r="DL3453">
        <v>279763</v>
      </c>
      <c r="DO3453" t="e">
        <f>#REF!</f>
        <v>#REF!</v>
      </c>
      <c r="DP3453">
        <v>284003</v>
      </c>
    </row>
    <row r="3454" spans="115:120" x14ac:dyDescent="0.35">
      <c r="DK3454" t="e">
        <f>#REF!</f>
        <v>#REF!</v>
      </c>
      <c r="DL3454">
        <v>279764</v>
      </c>
      <c r="DO3454" t="e">
        <f>#REF!</f>
        <v>#REF!</v>
      </c>
      <c r="DP3454">
        <v>284004</v>
      </c>
    </row>
    <row r="3455" spans="115:120" x14ac:dyDescent="0.35">
      <c r="DK3455" t="e">
        <f>#REF!</f>
        <v>#REF!</v>
      </c>
      <c r="DL3455">
        <v>279765</v>
      </c>
      <c r="DO3455" t="e">
        <f>#REF!</f>
        <v>#REF!</v>
      </c>
      <c r="DP3455">
        <v>284005</v>
      </c>
    </row>
    <row r="3456" spans="115:120" x14ac:dyDescent="0.35">
      <c r="DK3456" t="e">
        <f>#REF!</f>
        <v>#REF!</v>
      </c>
      <c r="DL3456">
        <v>279766</v>
      </c>
      <c r="DO3456" t="e">
        <f>#REF!</f>
        <v>#REF!</v>
      </c>
      <c r="DP3456">
        <v>284006</v>
      </c>
    </row>
    <row r="3457" spans="115:120" x14ac:dyDescent="0.35">
      <c r="DK3457" t="e">
        <f>#REF!</f>
        <v>#REF!</v>
      </c>
      <c r="DL3457">
        <v>279767</v>
      </c>
      <c r="DO3457" t="e">
        <f>#REF!</f>
        <v>#REF!</v>
      </c>
      <c r="DP3457">
        <v>284007</v>
      </c>
    </row>
    <row r="3458" spans="115:120" x14ac:dyDescent="0.35">
      <c r="DK3458" t="e">
        <f>#REF!</f>
        <v>#REF!</v>
      </c>
      <c r="DL3458">
        <v>279768</v>
      </c>
      <c r="DO3458" t="e">
        <f>#REF!</f>
        <v>#REF!</v>
      </c>
      <c r="DP3458">
        <v>284008</v>
      </c>
    </row>
    <row r="3459" spans="115:120" x14ac:dyDescent="0.35">
      <c r="DK3459" t="e">
        <f>#REF!</f>
        <v>#REF!</v>
      </c>
      <c r="DL3459">
        <v>279769</v>
      </c>
      <c r="DO3459" t="e">
        <f>#REF!</f>
        <v>#REF!</v>
      </c>
      <c r="DP3459">
        <v>284009</v>
      </c>
    </row>
    <row r="3460" spans="115:120" x14ac:dyDescent="0.35">
      <c r="DK3460" t="e">
        <f>#REF!</f>
        <v>#REF!</v>
      </c>
      <c r="DL3460">
        <v>279770</v>
      </c>
      <c r="DO3460" t="e">
        <f>#REF!</f>
        <v>#REF!</v>
      </c>
      <c r="DP3460">
        <v>284010</v>
      </c>
    </row>
    <row r="3461" spans="115:120" x14ac:dyDescent="0.35">
      <c r="DK3461" t="e">
        <f>#REF!</f>
        <v>#REF!</v>
      </c>
      <c r="DL3461">
        <v>279771</v>
      </c>
      <c r="DO3461" t="e">
        <f>#REF!</f>
        <v>#REF!</v>
      </c>
      <c r="DP3461">
        <v>284011</v>
      </c>
    </row>
    <row r="3462" spans="115:120" x14ac:dyDescent="0.35">
      <c r="DK3462" t="e">
        <f>#REF!</f>
        <v>#REF!</v>
      </c>
      <c r="DL3462">
        <v>279772</v>
      </c>
      <c r="DO3462" t="e">
        <f>#REF!</f>
        <v>#REF!</v>
      </c>
      <c r="DP3462">
        <v>284012</v>
      </c>
    </row>
    <row r="3463" spans="115:120" x14ac:dyDescent="0.35">
      <c r="DK3463" t="e">
        <f>#REF!</f>
        <v>#REF!</v>
      </c>
      <c r="DL3463">
        <v>279773</v>
      </c>
      <c r="DO3463" t="e">
        <f>#REF!</f>
        <v>#REF!</v>
      </c>
      <c r="DP3463">
        <v>284013</v>
      </c>
    </row>
    <row r="3464" spans="115:120" x14ac:dyDescent="0.35">
      <c r="DK3464" t="e">
        <f>#REF!</f>
        <v>#REF!</v>
      </c>
      <c r="DL3464">
        <v>279774</v>
      </c>
      <c r="DO3464" t="e">
        <f>#REF!</f>
        <v>#REF!</v>
      </c>
      <c r="DP3464">
        <v>284014</v>
      </c>
    </row>
    <row r="3465" spans="115:120" x14ac:dyDescent="0.35">
      <c r="DK3465" t="e">
        <f>#REF!</f>
        <v>#REF!</v>
      </c>
      <c r="DL3465">
        <v>279775</v>
      </c>
      <c r="DO3465" t="e">
        <f>#REF!</f>
        <v>#REF!</v>
      </c>
      <c r="DP3465">
        <v>284015</v>
      </c>
    </row>
    <row r="3466" spans="115:120" x14ac:dyDescent="0.35">
      <c r="DK3466" t="e">
        <f>#REF!</f>
        <v>#REF!</v>
      </c>
      <c r="DL3466">
        <v>279776</v>
      </c>
      <c r="DO3466" t="e">
        <f>#REF!</f>
        <v>#REF!</v>
      </c>
      <c r="DP3466">
        <v>284016</v>
      </c>
    </row>
    <row r="3467" spans="115:120" x14ac:dyDescent="0.35">
      <c r="DK3467" t="e">
        <f>#REF!</f>
        <v>#REF!</v>
      </c>
      <c r="DL3467">
        <v>279777</v>
      </c>
      <c r="DO3467" t="e">
        <f>#REF!</f>
        <v>#REF!</v>
      </c>
      <c r="DP3467">
        <v>284017</v>
      </c>
    </row>
    <row r="3468" spans="115:120" x14ac:dyDescent="0.35">
      <c r="DK3468" t="e">
        <f>#REF!</f>
        <v>#REF!</v>
      </c>
      <c r="DL3468">
        <v>279778</v>
      </c>
      <c r="DO3468" t="e">
        <f>#REF!</f>
        <v>#REF!</v>
      </c>
      <c r="DP3468">
        <v>284018</v>
      </c>
    </row>
    <row r="3469" spans="115:120" x14ac:dyDescent="0.35">
      <c r="DK3469" t="e">
        <f>#REF!</f>
        <v>#REF!</v>
      </c>
      <c r="DL3469">
        <v>279779</v>
      </c>
      <c r="DO3469" t="e">
        <f>#REF!</f>
        <v>#REF!</v>
      </c>
      <c r="DP3469">
        <v>284019</v>
      </c>
    </row>
    <row r="3470" spans="115:120" x14ac:dyDescent="0.35">
      <c r="DK3470" t="e">
        <f>#REF!</f>
        <v>#REF!</v>
      </c>
      <c r="DL3470">
        <v>279780</v>
      </c>
      <c r="DO3470" t="e">
        <f>#REF!</f>
        <v>#REF!</v>
      </c>
      <c r="DP3470">
        <v>284020</v>
      </c>
    </row>
    <row r="3471" spans="115:120" x14ac:dyDescent="0.35">
      <c r="DK3471" t="e">
        <f>#REF!</f>
        <v>#REF!</v>
      </c>
      <c r="DL3471">
        <v>279781</v>
      </c>
      <c r="DO3471" t="e">
        <f>#REF!</f>
        <v>#REF!</v>
      </c>
      <c r="DP3471">
        <v>284021</v>
      </c>
    </row>
    <row r="3472" spans="115:120" x14ac:dyDescent="0.35">
      <c r="DK3472" t="e">
        <f>#REF!</f>
        <v>#REF!</v>
      </c>
      <c r="DL3472">
        <v>279782</v>
      </c>
      <c r="DO3472" t="e">
        <f>#REF!</f>
        <v>#REF!</v>
      </c>
      <c r="DP3472">
        <v>284022</v>
      </c>
    </row>
    <row r="3473" spans="115:120" x14ac:dyDescent="0.35">
      <c r="DK3473" t="e">
        <f>#REF!</f>
        <v>#REF!</v>
      </c>
      <c r="DL3473">
        <v>279783</v>
      </c>
      <c r="DO3473" t="e">
        <f>#REF!</f>
        <v>#REF!</v>
      </c>
      <c r="DP3473">
        <v>284023</v>
      </c>
    </row>
    <row r="3474" spans="115:120" x14ac:dyDescent="0.35">
      <c r="DK3474" t="e">
        <f>#REF!</f>
        <v>#REF!</v>
      </c>
      <c r="DL3474">
        <v>279784</v>
      </c>
      <c r="DO3474" t="e">
        <f>#REF!</f>
        <v>#REF!</v>
      </c>
      <c r="DP3474">
        <v>284024</v>
      </c>
    </row>
    <row r="3475" spans="115:120" x14ac:dyDescent="0.35">
      <c r="DK3475" t="e">
        <f>#REF!</f>
        <v>#REF!</v>
      </c>
      <c r="DL3475">
        <v>279785</v>
      </c>
      <c r="DO3475" t="e">
        <f>#REF!</f>
        <v>#REF!</v>
      </c>
      <c r="DP3475">
        <v>284025</v>
      </c>
    </row>
    <row r="3476" spans="115:120" x14ac:dyDescent="0.35">
      <c r="DK3476" t="e">
        <f>#REF!</f>
        <v>#REF!</v>
      </c>
      <c r="DL3476">
        <v>279786</v>
      </c>
      <c r="DO3476" t="e">
        <f>#REF!</f>
        <v>#REF!</v>
      </c>
      <c r="DP3476">
        <v>284026</v>
      </c>
    </row>
    <row r="3477" spans="115:120" x14ac:dyDescent="0.35">
      <c r="DK3477" t="e">
        <f>#REF!</f>
        <v>#REF!</v>
      </c>
      <c r="DL3477">
        <v>279787</v>
      </c>
      <c r="DO3477" t="e">
        <f>#REF!</f>
        <v>#REF!</v>
      </c>
      <c r="DP3477">
        <v>284027</v>
      </c>
    </row>
    <row r="3478" spans="115:120" x14ac:dyDescent="0.35">
      <c r="DK3478" t="e">
        <f>#REF!</f>
        <v>#REF!</v>
      </c>
      <c r="DL3478">
        <v>279788</v>
      </c>
      <c r="DO3478" t="e">
        <f>#REF!</f>
        <v>#REF!</v>
      </c>
      <c r="DP3478">
        <v>284028</v>
      </c>
    </row>
    <row r="3479" spans="115:120" x14ac:dyDescent="0.35">
      <c r="DK3479" t="e">
        <f>#REF!</f>
        <v>#REF!</v>
      </c>
      <c r="DL3479">
        <v>279789</v>
      </c>
      <c r="DO3479" t="e">
        <f>#REF!</f>
        <v>#REF!</v>
      </c>
      <c r="DP3479">
        <v>284029</v>
      </c>
    </row>
    <row r="3480" spans="115:120" x14ac:dyDescent="0.35">
      <c r="DK3480" t="e">
        <f>#REF!</f>
        <v>#REF!</v>
      </c>
      <c r="DL3480">
        <v>279790</v>
      </c>
      <c r="DO3480" t="e">
        <f>#REF!</f>
        <v>#REF!</v>
      </c>
      <c r="DP3480">
        <v>284030</v>
      </c>
    </row>
    <row r="3481" spans="115:120" x14ac:dyDescent="0.35">
      <c r="DK3481" t="e">
        <f>#REF!</f>
        <v>#REF!</v>
      </c>
      <c r="DL3481">
        <v>279791</v>
      </c>
      <c r="DO3481" t="e">
        <f>#REF!</f>
        <v>#REF!</v>
      </c>
      <c r="DP3481">
        <v>284031</v>
      </c>
    </row>
    <row r="3482" spans="115:120" x14ac:dyDescent="0.35">
      <c r="DK3482" t="e">
        <f>#REF!</f>
        <v>#REF!</v>
      </c>
      <c r="DL3482">
        <v>279792</v>
      </c>
      <c r="DO3482" t="e">
        <f>#REF!</f>
        <v>#REF!</v>
      </c>
      <c r="DP3482">
        <v>284032</v>
      </c>
    </row>
    <row r="3483" spans="115:120" x14ac:dyDescent="0.35">
      <c r="DK3483" t="e">
        <f>#REF!</f>
        <v>#REF!</v>
      </c>
      <c r="DL3483">
        <v>279793</v>
      </c>
      <c r="DO3483" t="e">
        <f>#REF!</f>
        <v>#REF!</v>
      </c>
      <c r="DP3483">
        <v>284033</v>
      </c>
    </row>
    <row r="3484" spans="115:120" x14ac:dyDescent="0.35">
      <c r="DK3484" t="e">
        <f>#REF!</f>
        <v>#REF!</v>
      </c>
      <c r="DL3484">
        <v>279794</v>
      </c>
      <c r="DO3484" t="e">
        <f>#REF!</f>
        <v>#REF!</v>
      </c>
      <c r="DP3484">
        <v>284034</v>
      </c>
    </row>
    <row r="3485" spans="115:120" x14ac:dyDescent="0.35">
      <c r="DK3485" t="e">
        <f>#REF!</f>
        <v>#REF!</v>
      </c>
      <c r="DL3485">
        <v>279795</v>
      </c>
      <c r="DO3485" t="e">
        <f>#REF!</f>
        <v>#REF!</v>
      </c>
      <c r="DP3485">
        <v>284035</v>
      </c>
    </row>
    <row r="3486" spans="115:120" x14ac:dyDescent="0.35">
      <c r="DK3486" t="e">
        <f>#REF!</f>
        <v>#REF!</v>
      </c>
      <c r="DL3486">
        <v>279796</v>
      </c>
      <c r="DO3486" t="e">
        <f>#REF!</f>
        <v>#REF!</v>
      </c>
      <c r="DP3486">
        <v>284036</v>
      </c>
    </row>
    <row r="3487" spans="115:120" x14ac:dyDescent="0.35">
      <c r="DK3487" t="e">
        <f>#REF!</f>
        <v>#REF!</v>
      </c>
      <c r="DL3487">
        <v>279797</v>
      </c>
      <c r="DO3487" t="e">
        <f>#REF!</f>
        <v>#REF!</v>
      </c>
      <c r="DP3487">
        <v>284037</v>
      </c>
    </row>
    <row r="3488" spans="115:120" x14ac:dyDescent="0.35">
      <c r="DK3488" t="e">
        <f>#REF!</f>
        <v>#REF!</v>
      </c>
      <c r="DL3488">
        <v>279798</v>
      </c>
      <c r="DO3488" t="e">
        <f>#REF!</f>
        <v>#REF!</v>
      </c>
      <c r="DP3488">
        <v>284038</v>
      </c>
    </row>
    <row r="3489" spans="115:120" x14ac:dyDescent="0.35">
      <c r="DK3489" t="e">
        <f>#REF!</f>
        <v>#REF!</v>
      </c>
      <c r="DL3489">
        <v>279799</v>
      </c>
      <c r="DO3489" t="e">
        <f>#REF!</f>
        <v>#REF!</v>
      </c>
      <c r="DP3489">
        <v>284039</v>
      </c>
    </row>
    <row r="3490" spans="115:120" x14ac:dyDescent="0.35">
      <c r="DK3490" t="e">
        <f>#REF!</f>
        <v>#REF!</v>
      </c>
      <c r="DL3490">
        <v>279800</v>
      </c>
      <c r="DO3490" t="e">
        <f>#REF!</f>
        <v>#REF!</v>
      </c>
      <c r="DP3490">
        <v>284040</v>
      </c>
    </row>
    <row r="3491" spans="115:120" x14ac:dyDescent="0.35">
      <c r="DK3491" t="e">
        <f>#REF!</f>
        <v>#REF!</v>
      </c>
      <c r="DL3491">
        <v>279801</v>
      </c>
      <c r="DO3491" t="e">
        <f>#REF!</f>
        <v>#REF!</v>
      </c>
      <c r="DP3491">
        <v>284041</v>
      </c>
    </row>
    <row r="3492" spans="115:120" x14ac:dyDescent="0.35">
      <c r="DK3492" t="e">
        <f>#REF!</f>
        <v>#REF!</v>
      </c>
      <c r="DL3492">
        <v>279802</v>
      </c>
      <c r="DO3492" t="e">
        <f>#REF!</f>
        <v>#REF!</v>
      </c>
      <c r="DP3492">
        <v>284042</v>
      </c>
    </row>
    <row r="3493" spans="115:120" x14ac:dyDescent="0.35">
      <c r="DK3493" t="e">
        <f>#REF!</f>
        <v>#REF!</v>
      </c>
      <c r="DL3493">
        <v>279803</v>
      </c>
      <c r="DO3493" t="e">
        <f>#REF!</f>
        <v>#REF!</v>
      </c>
      <c r="DP3493">
        <v>284043</v>
      </c>
    </row>
    <row r="3494" spans="115:120" x14ac:dyDescent="0.35">
      <c r="DK3494" t="e">
        <f>#REF!</f>
        <v>#REF!</v>
      </c>
      <c r="DL3494">
        <v>279804</v>
      </c>
      <c r="DO3494" t="e">
        <f>#REF!</f>
        <v>#REF!</v>
      </c>
      <c r="DP3494">
        <v>284044</v>
      </c>
    </row>
    <row r="3495" spans="115:120" x14ac:dyDescent="0.35">
      <c r="DK3495" t="e">
        <f>#REF!</f>
        <v>#REF!</v>
      </c>
      <c r="DL3495">
        <v>279805</v>
      </c>
      <c r="DO3495" t="e">
        <f>#REF!</f>
        <v>#REF!</v>
      </c>
      <c r="DP3495">
        <v>284045</v>
      </c>
    </row>
    <row r="3496" spans="115:120" x14ac:dyDescent="0.35">
      <c r="DK3496" t="e">
        <f>#REF!</f>
        <v>#REF!</v>
      </c>
      <c r="DL3496">
        <v>279806</v>
      </c>
      <c r="DO3496" t="e">
        <f>#REF!</f>
        <v>#REF!</v>
      </c>
      <c r="DP3496">
        <v>284046</v>
      </c>
    </row>
    <row r="3497" spans="115:120" x14ac:dyDescent="0.35">
      <c r="DK3497" t="e">
        <f>#REF!</f>
        <v>#REF!</v>
      </c>
      <c r="DL3497">
        <v>279807</v>
      </c>
      <c r="DO3497" t="e">
        <f>#REF!</f>
        <v>#REF!</v>
      </c>
      <c r="DP3497">
        <v>284047</v>
      </c>
    </row>
    <row r="3498" spans="115:120" x14ac:dyDescent="0.35">
      <c r="DK3498" t="e">
        <f>#REF!</f>
        <v>#REF!</v>
      </c>
      <c r="DL3498">
        <v>279808</v>
      </c>
      <c r="DO3498" t="e">
        <f>#REF!</f>
        <v>#REF!</v>
      </c>
      <c r="DP3498">
        <v>284048</v>
      </c>
    </row>
    <row r="3499" spans="115:120" x14ac:dyDescent="0.35">
      <c r="DK3499" t="e">
        <f>#REF!</f>
        <v>#REF!</v>
      </c>
      <c r="DL3499">
        <v>279809</v>
      </c>
      <c r="DO3499" t="e">
        <f>#REF!</f>
        <v>#REF!</v>
      </c>
      <c r="DP3499">
        <v>284049</v>
      </c>
    </row>
    <row r="3500" spans="115:120" x14ac:dyDescent="0.35">
      <c r="DK3500" t="e">
        <f>#REF!</f>
        <v>#REF!</v>
      </c>
      <c r="DL3500">
        <v>279810</v>
      </c>
      <c r="DO3500" t="e">
        <f>#REF!</f>
        <v>#REF!</v>
      </c>
      <c r="DP3500">
        <v>284050</v>
      </c>
    </row>
    <row r="3501" spans="115:120" x14ac:dyDescent="0.35">
      <c r="DK3501" t="e">
        <f>#REF!</f>
        <v>#REF!</v>
      </c>
      <c r="DL3501">
        <v>279811</v>
      </c>
      <c r="DO3501" t="e">
        <f>#REF!</f>
        <v>#REF!</v>
      </c>
      <c r="DP3501">
        <v>284051</v>
      </c>
    </row>
    <row r="3502" spans="115:120" x14ac:dyDescent="0.35">
      <c r="DK3502" t="e">
        <f>#REF!</f>
        <v>#REF!</v>
      </c>
      <c r="DL3502">
        <v>279812</v>
      </c>
      <c r="DO3502" t="e">
        <f>#REF!</f>
        <v>#REF!</v>
      </c>
      <c r="DP3502">
        <v>284052</v>
      </c>
    </row>
    <row r="3503" spans="115:120" x14ac:dyDescent="0.35">
      <c r="DK3503" t="e">
        <f>#REF!</f>
        <v>#REF!</v>
      </c>
      <c r="DL3503">
        <v>279813</v>
      </c>
      <c r="DO3503" t="e">
        <f>#REF!</f>
        <v>#REF!</v>
      </c>
      <c r="DP3503">
        <v>284053</v>
      </c>
    </row>
    <row r="3504" spans="115:120" x14ac:dyDescent="0.35">
      <c r="DK3504" t="e">
        <f>#REF!</f>
        <v>#REF!</v>
      </c>
      <c r="DL3504">
        <v>279814</v>
      </c>
      <c r="DO3504" t="e">
        <f>#REF!</f>
        <v>#REF!</v>
      </c>
      <c r="DP3504">
        <v>284054</v>
      </c>
    </row>
    <row r="3505" spans="115:120" x14ac:dyDescent="0.35">
      <c r="DK3505" t="e">
        <f>#REF!</f>
        <v>#REF!</v>
      </c>
      <c r="DL3505">
        <v>279815</v>
      </c>
      <c r="DO3505" t="e">
        <f>#REF!</f>
        <v>#REF!</v>
      </c>
      <c r="DP3505">
        <v>284055</v>
      </c>
    </row>
    <row r="3506" spans="115:120" x14ac:dyDescent="0.35">
      <c r="DK3506" t="e">
        <f>#REF!</f>
        <v>#REF!</v>
      </c>
      <c r="DL3506">
        <v>279816</v>
      </c>
      <c r="DO3506" t="e">
        <f>#REF!</f>
        <v>#REF!</v>
      </c>
      <c r="DP3506">
        <v>284056</v>
      </c>
    </row>
    <row r="3507" spans="115:120" x14ac:dyDescent="0.35">
      <c r="DK3507" t="e">
        <f>#REF!</f>
        <v>#REF!</v>
      </c>
      <c r="DL3507">
        <v>279817</v>
      </c>
      <c r="DO3507" t="e">
        <f>#REF!</f>
        <v>#REF!</v>
      </c>
      <c r="DP3507">
        <v>284057</v>
      </c>
    </row>
    <row r="3508" spans="115:120" x14ac:dyDescent="0.35">
      <c r="DK3508" t="e">
        <f>#REF!</f>
        <v>#REF!</v>
      </c>
      <c r="DL3508">
        <v>279818</v>
      </c>
      <c r="DO3508" t="e">
        <f>#REF!</f>
        <v>#REF!</v>
      </c>
      <c r="DP3508">
        <v>284058</v>
      </c>
    </row>
    <row r="3509" spans="115:120" x14ac:dyDescent="0.35">
      <c r="DK3509" t="e">
        <f>#REF!</f>
        <v>#REF!</v>
      </c>
      <c r="DL3509">
        <v>279819</v>
      </c>
      <c r="DO3509" t="e">
        <f>#REF!</f>
        <v>#REF!</v>
      </c>
      <c r="DP3509">
        <v>284059</v>
      </c>
    </row>
    <row r="3510" spans="115:120" x14ac:dyDescent="0.35">
      <c r="DK3510" t="e">
        <f>#REF!</f>
        <v>#REF!</v>
      </c>
      <c r="DL3510">
        <v>279820</v>
      </c>
      <c r="DO3510" t="e">
        <f>#REF!</f>
        <v>#REF!</v>
      </c>
      <c r="DP3510">
        <v>284060</v>
      </c>
    </row>
    <row r="3511" spans="115:120" x14ac:dyDescent="0.35">
      <c r="DK3511" t="e">
        <f>#REF!</f>
        <v>#REF!</v>
      </c>
      <c r="DL3511">
        <v>279821</v>
      </c>
      <c r="DO3511" t="e">
        <f>#REF!</f>
        <v>#REF!</v>
      </c>
      <c r="DP3511">
        <v>284061</v>
      </c>
    </row>
    <row r="3512" spans="115:120" x14ac:dyDescent="0.35">
      <c r="DK3512" t="e">
        <f>#REF!</f>
        <v>#REF!</v>
      </c>
      <c r="DL3512">
        <v>279822</v>
      </c>
      <c r="DO3512" t="e">
        <f>#REF!</f>
        <v>#REF!</v>
      </c>
      <c r="DP3512">
        <v>284062</v>
      </c>
    </row>
    <row r="3513" spans="115:120" x14ac:dyDescent="0.35">
      <c r="DK3513" t="e">
        <f>#REF!</f>
        <v>#REF!</v>
      </c>
      <c r="DL3513">
        <v>279823</v>
      </c>
      <c r="DO3513" t="e">
        <f>#REF!</f>
        <v>#REF!</v>
      </c>
      <c r="DP3513">
        <v>284063</v>
      </c>
    </row>
    <row r="3514" spans="115:120" x14ac:dyDescent="0.35">
      <c r="DK3514" t="e">
        <f>#REF!</f>
        <v>#REF!</v>
      </c>
      <c r="DL3514">
        <v>279824</v>
      </c>
      <c r="DO3514" t="e">
        <f>#REF!</f>
        <v>#REF!</v>
      </c>
      <c r="DP3514">
        <v>284064</v>
      </c>
    </row>
    <row r="3515" spans="115:120" x14ac:dyDescent="0.35">
      <c r="DK3515" t="e">
        <f>#REF!</f>
        <v>#REF!</v>
      </c>
      <c r="DL3515">
        <v>279825</v>
      </c>
      <c r="DO3515" t="e">
        <f>#REF!</f>
        <v>#REF!</v>
      </c>
      <c r="DP3515">
        <v>284065</v>
      </c>
    </row>
    <row r="3516" spans="115:120" x14ac:dyDescent="0.35">
      <c r="DK3516" t="e">
        <f>#REF!</f>
        <v>#REF!</v>
      </c>
      <c r="DL3516">
        <v>279826</v>
      </c>
      <c r="DO3516" t="e">
        <f>#REF!</f>
        <v>#REF!</v>
      </c>
      <c r="DP3516">
        <v>284066</v>
      </c>
    </row>
    <row r="3517" spans="115:120" x14ac:dyDescent="0.35">
      <c r="DK3517" t="e">
        <f>#REF!</f>
        <v>#REF!</v>
      </c>
      <c r="DL3517">
        <v>279827</v>
      </c>
      <c r="DO3517" t="e">
        <f>#REF!</f>
        <v>#REF!</v>
      </c>
      <c r="DP3517">
        <v>284067</v>
      </c>
    </row>
    <row r="3518" spans="115:120" x14ac:dyDescent="0.35">
      <c r="DK3518" t="e">
        <f>#REF!</f>
        <v>#REF!</v>
      </c>
      <c r="DL3518">
        <v>279828</v>
      </c>
      <c r="DO3518" t="e">
        <f>#REF!</f>
        <v>#REF!</v>
      </c>
      <c r="DP3518">
        <v>284068</v>
      </c>
    </row>
    <row r="3519" spans="115:120" x14ac:dyDescent="0.35">
      <c r="DK3519" t="e">
        <f>#REF!</f>
        <v>#REF!</v>
      </c>
      <c r="DL3519">
        <v>279829</v>
      </c>
      <c r="DO3519" t="e">
        <f>#REF!</f>
        <v>#REF!</v>
      </c>
      <c r="DP3519">
        <v>284069</v>
      </c>
    </row>
    <row r="3520" spans="115:120" x14ac:dyDescent="0.35">
      <c r="DK3520" t="e">
        <f>#REF!</f>
        <v>#REF!</v>
      </c>
      <c r="DL3520">
        <v>279830</v>
      </c>
      <c r="DO3520" t="e">
        <f>#REF!</f>
        <v>#REF!</v>
      </c>
      <c r="DP3520">
        <v>284070</v>
      </c>
    </row>
    <row r="3521" spans="115:120" x14ac:dyDescent="0.35">
      <c r="DK3521" t="e">
        <f>#REF!</f>
        <v>#REF!</v>
      </c>
      <c r="DL3521">
        <v>279831</v>
      </c>
      <c r="DO3521" t="e">
        <f>#REF!</f>
        <v>#REF!</v>
      </c>
      <c r="DP3521">
        <v>284071</v>
      </c>
    </row>
    <row r="3522" spans="115:120" x14ac:dyDescent="0.35">
      <c r="DK3522" t="e">
        <f>#REF!</f>
        <v>#REF!</v>
      </c>
      <c r="DL3522">
        <v>279832</v>
      </c>
      <c r="DO3522" t="e">
        <f>#REF!</f>
        <v>#REF!</v>
      </c>
      <c r="DP3522">
        <v>284072</v>
      </c>
    </row>
    <row r="3523" spans="115:120" x14ac:dyDescent="0.35">
      <c r="DK3523" t="e">
        <f>#REF!</f>
        <v>#REF!</v>
      </c>
      <c r="DL3523">
        <v>279833</v>
      </c>
      <c r="DO3523" t="e">
        <f>#REF!</f>
        <v>#REF!</v>
      </c>
      <c r="DP3523">
        <v>284073</v>
      </c>
    </row>
    <row r="3524" spans="115:120" x14ac:dyDescent="0.35">
      <c r="DK3524" t="e">
        <f>#REF!</f>
        <v>#REF!</v>
      </c>
      <c r="DL3524">
        <v>279834</v>
      </c>
      <c r="DO3524" t="e">
        <f>#REF!</f>
        <v>#REF!</v>
      </c>
      <c r="DP3524">
        <v>284074</v>
      </c>
    </row>
    <row r="3525" spans="115:120" x14ac:dyDescent="0.35">
      <c r="DK3525" t="e">
        <f>#REF!</f>
        <v>#REF!</v>
      </c>
      <c r="DL3525">
        <v>279835</v>
      </c>
      <c r="DO3525" t="e">
        <f>#REF!</f>
        <v>#REF!</v>
      </c>
      <c r="DP3525">
        <v>284075</v>
      </c>
    </row>
    <row r="3526" spans="115:120" x14ac:dyDescent="0.35">
      <c r="DK3526" t="e">
        <f>#REF!</f>
        <v>#REF!</v>
      </c>
      <c r="DL3526">
        <v>279836</v>
      </c>
      <c r="DO3526" t="e">
        <f>#REF!</f>
        <v>#REF!</v>
      </c>
      <c r="DP3526">
        <v>284076</v>
      </c>
    </row>
    <row r="3527" spans="115:120" x14ac:dyDescent="0.35">
      <c r="DK3527" t="e">
        <f>#REF!</f>
        <v>#REF!</v>
      </c>
      <c r="DL3527">
        <v>279837</v>
      </c>
      <c r="DO3527" t="e">
        <f>#REF!</f>
        <v>#REF!</v>
      </c>
      <c r="DP3527">
        <v>284077</v>
      </c>
    </row>
    <row r="3528" spans="115:120" x14ac:dyDescent="0.35">
      <c r="DK3528" t="e">
        <f>#REF!</f>
        <v>#REF!</v>
      </c>
      <c r="DL3528">
        <v>279838</v>
      </c>
      <c r="DO3528" t="e">
        <f>#REF!</f>
        <v>#REF!</v>
      </c>
      <c r="DP3528">
        <v>284078</v>
      </c>
    </row>
    <row r="3529" spans="115:120" x14ac:dyDescent="0.35">
      <c r="DK3529" t="e">
        <f>#REF!</f>
        <v>#REF!</v>
      </c>
      <c r="DL3529">
        <v>279839</v>
      </c>
      <c r="DO3529" t="e">
        <f>#REF!</f>
        <v>#REF!</v>
      </c>
      <c r="DP3529">
        <v>284079</v>
      </c>
    </row>
    <row r="3530" spans="115:120" x14ac:dyDescent="0.35">
      <c r="DK3530" t="e">
        <f>#REF!</f>
        <v>#REF!</v>
      </c>
      <c r="DL3530">
        <v>279840</v>
      </c>
      <c r="DO3530" t="e">
        <f>#REF!</f>
        <v>#REF!</v>
      </c>
      <c r="DP3530">
        <v>284080</v>
      </c>
    </row>
    <row r="3531" spans="115:120" x14ac:dyDescent="0.35">
      <c r="DK3531" t="e">
        <f>#REF!</f>
        <v>#REF!</v>
      </c>
      <c r="DL3531">
        <v>279841</v>
      </c>
      <c r="DO3531" t="e">
        <f>#REF!</f>
        <v>#REF!</v>
      </c>
      <c r="DP3531">
        <v>284081</v>
      </c>
    </row>
    <row r="3532" spans="115:120" x14ac:dyDescent="0.35">
      <c r="DK3532" t="e">
        <f>#REF!</f>
        <v>#REF!</v>
      </c>
      <c r="DL3532">
        <v>279842</v>
      </c>
      <c r="DO3532" t="e">
        <f>#REF!</f>
        <v>#REF!</v>
      </c>
      <c r="DP3532">
        <v>284082</v>
      </c>
    </row>
    <row r="3533" spans="115:120" x14ac:dyDescent="0.35">
      <c r="DK3533" t="e">
        <f>#REF!</f>
        <v>#REF!</v>
      </c>
      <c r="DL3533">
        <v>279843</v>
      </c>
      <c r="DO3533" t="e">
        <f>#REF!</f>
        <v>#REF!</v>
      </c>
      <c r="DP3533">
        <v>284083</v>
      </c>
    </row>
    <row r="3534" spans="115:120" x14ac:dyDescent="0.35">
      <c r="DK3534" t="e">
        <f>#REF!</f>
        <v>#REF!</v>
      </c>
      <c r="DL3534">
        <v>279844</v>
      </c>
      <c r="DO3534" t="e">
        <f>#REF!</f>
        <v>#REF!</v>
      </c>
      <c r="DP3534">
        <v>284084</v>
      </c>
    </row>
    <row r="3535" spans="115:120" x14ac:dyDescent="0.35">
      <c r="DK3535" t="e">
        <f>#REF!</f>
        <v>#REF!</v>
      </c>
      <c r="DL3535">
        <v>279845</v>
      </c>
      <c r="DO3535" t="e">
        <f>#REF!</f>
        <v>#REF!</v>
      </c>
      <c r="DP3535">
        <v>284085</v>
      </c>
    </row>
    <row r="3536" spans="115:120" x14ac:dyDescent="0.35">
      <c r="DK3536" t="e">
        <f>#REF!</f>
        <v>#REF!</v>
      </c>
      <c r="DL3536">
        <v>279846</v>
      </c>
      <c r="DO3536" t="e">
        <f>#REF!</f>
        <v>#REF!</v>
      </c>
      <c r="DP3536">
        <v>284086</v>
      </c>
    </row>
    <row r="3537" spans="115:120" x14ac:dyDescent="0.35">
      <c r="DK3537" t="e">
        <f>#REF!</f>
        <v>#REF!</v>
      </c>
      <c r="DL3537">
        <v>279847</v>
      </c>
      <c r="DO3537" t="e">
        <f>#REF!</f>
        <v>#REF!</v>
      </c>
      <c r="DP3537">
        <v>284087</v>
      </c>
    </row>
    <row r="3538" spans="115:120" x14ac:dyDescent="0.35">
      <c r="DK3538" t="e">
        <f>#REF!</f>
        <v>#REF!</v>
      </c>
      <c r="DL3538">
        <v>279848</v>
      </c>
      <c r="DO3538" t="e">
        <f>#REF!</f>
        <v>#REF!</v>
      </c>
      <c r="DP3538">
        <v>284088</v>
      </c>
    </row>
    <row r="3539" spans="115:120" x14ac:dyDescent="0.35">
      <c r="DK3539" t="e">
        <f>#REF!</f>
        <v>#REF!</v>
      </c>
      <c r="DL3539">
        <v>279849</v>
      </c>
      <c r="DO3539" t="e">
        <f>#REF!</f>
        <v>#REF!</v>
      </c>
      <c r="DP3539">
        <v>284089</v>
      </c>
    </row>
    <row r="3540" spans="115:120" x14ac:dyDescent="0.35">
      <c r="DK3540" t="e">
        <f>#REF!</f>
        <v>#REF!</v>
      </c>
      <c r="DL3540">
        <v>279850</v>
      </c>
      <c r="DO3540" t="e">
        <f>#REF!</f>
        <v>#REF!</v>
      </c>
      <c r="DP3540">
        <v>284090</v>
      </c>
    </row>
    <row r="3541" spans="115:120" x14ac:dyDescent="0.35">
      <c r="DK3541" t="e">
        <f>#REF!</f>
        <v>#REF!</v>
      </c>
      <c r="DL3541">
        <v>279851</v>
      </c>
      <c r="DO3541" t="e">
        <f>#REF!</f>
        <v>#REF!</v>
      </c>
      <c r="DP3541">
        <v>284091</v>
      </c>
    </row>
    <row r="3542" spans="115:120" x14ac:dyDescent="0.35">
      <c r="DK3542" t="e">
        <f>#REF!</f>
        <v>#REF!</v>
      </c>
      <c r="DL3542">
        <v>279852</v>
      </c>
      <c r="DO3542" t="e">
        <f>#REF!</f>
        <v>#REF!</v>
      </c>
      <c r="DP3542">
        <v>284092</v>
      </c>
    </row>
    <row r="3543" spans="115:120" x14ac:dyDescent="0.35">
      <c r="DK3543" t="e">
        <f>#REF!</f>
        <v>#REF!</v>
      </c>
      <c r="DL3543">
        <v>279853</v>
      </c>
      <c r="DO3543" t="e">
        <f>#REF!</f>
        <v>#REF!</v>
      </c>
      <c r="DP3543">
        <v>284093</v>
      </c>
    </row>
    <row r="3544" spans="115:120" x14ac:dyDescent="0.35">
      <c r="DK3544" t="e">
        <f>#REF!</f>
        <v>#REF!</v>
      </c>
      <c r="DL3544">
        <v>279854</v>
      </c>
      <c r="DO3544" t="e">
        <f>#REF!</f>
        <v>#REF!</v>
      </c>
      <c r="DP3544">
        <v>284094</v>
      </c>
    </row>
    <row r="3545" spans="115:120" x14ac:dyDescent="0.35">
      <c r="DK3545" t="e">
        <f>#REF!</f>
        <v>#REF!</v>
      </c>
      <c r="DL3545">
        <v>279855</v>
      </c>
      <c r="DO3545" t="e">
        <f>#REF!</f>
        <v>#REF!</v>
      </c>
      <c r="DP3545">
        <v>284095</v>
      </c>
    </row>
    <row r="3546" spans="115:120" x14ac:dyDescent="0.35">
      <c r="DK3546" t="e">
        <f>#REF!</f>
        <v>#REF!</v>
      </c>
      <c r="DL3546">
        <v>279856</v>
      </c>
      <c r="DO3546" t="e">
        <f>#REF!</f>
        <v>#REF!</v>
      </c>
      <c r="DP3546">
        <v>284096</v>
      </c>
    </row>
    <row r="3547" spans="115:120" x14ac:dyDescent="0.35">
      <c r="DK3547" t="e">
        <f>#REF!</f>
        <v>#REF!</v>
      </c>
      <c r="DL3547">
        <v>279857</v>
      </c>
      <c r="DO3547" t="e">
        <f>#REF!</f>
        <v>#REF!</v>
      </c>
      <c r="DP3547">
        <v>284097</v>
      </c>
    </row>
    <row r="3548" spans="115:120" x14ac:dyDescent="0.35">
      <c r="DK3548" t="e">
        <f>#REF!</f>
        <v>#REF!</v>
      </c>
      <c r="DL3548">
        <v>279858</v>
      </c>
      <c r="DO3548" t="e">
        <f>#REF!</f>
        <v>#REF!</v>
      </c>
      <c r="DP3548">
        <v>284098</v>
      </c>
    </row>
    <row r="3549" spans="115:120" x14ac:dyDescent="0.35">
      <c r="DK3549" t="e">
        <f>#REF!</f>
        <v>#REF!</v>
      </c>
      <c r="DL3549">
        <v>279859</v>
      </c>
      <c r="DO3549" t="e">
        <f>#REF!</f>
        <v>#REF!</v>
      </c>
      <c r="DP3549">
        <v>284099</v>
      </c>
    </row>
    <row r="3550" spans="115:120" x14ac:dyDescent="0.35">
      <c r="DK3550" t="e">
        <f>#REF!</f>
        <v>#REF!</v>
      </c>
      <c r="DL3550">
        <v>279860</v>
      </c>
      <c r="DO3550" t="e">
        <f>#REF!</f>
        <v>#REF!</v>
      </c>
      <c r="DP3550">
        <v>284100</v>
      </c>
    </row>
    <row r="3551" spans="115:120" x14ac:dyDescent="0.35">
      <c r="DK3551" t="e">
        <f>#REF!</f>
        <v>#REF!</v>
      </c>
      <c r="DL3551">
        <v>279861</v>
      </c>
      <c r="DO3551" t="e">
        <f>#REF!</f>
        <v>#REF!</v>
      </c>
      <c r="DP3551">
        <v>284101</v>
      </c>
    </row>
    <row r="3552" spans="115:120" x14ac:dyDescent="0.35">
      <c r="DK3552" t="e">
        <f>#REF!</f>
        <v>#REF!</v>
      </c>
      <c r="DL3552">
        <v>279862</v>
      </c>
      <c r="DO3552" t="e">
        <f>#REF!</f>
        <v>#REF!</v>
      </c>
      <c r="DP3552">
        <v>284102</v>
      </c>
    </row>
    <row r="3553" spans="115:120" x14ac:dyDescent="0.35">
      <c r="DK3553" t="e">
        <f>#REF!</f>
        <v>#REF!</v>
      </c>
      <c r="DL3553">
        <v>279863</v>
      </c>
      <c r="DO3553" t="e">
        <f>#REF!</f>
        <v>#REF!</v>
      </c>
      <c r="DP3553">
        <v>284103</v>
      </c>
    </row>
    <row r="3554" spans="115:120" x14ac:dyDescent="0.35">
      <c r="DK3554" t="e">
        <f>#REF!</f>
        <v>#REF!</v>
      </c>
      <c r="DL3554">
        <v>279864</v>
      </c>
      <c r="DO3554" t="e">
        <f>#REF!</f>
        <v>#REF!</v>
      </c>
      <c r="DP3554">
        <v>284104</v>
      </c>
    </row>
    <row r="3555" spans="115:120" x14ac:dyDescent="0.35">
      <c r="DK3555" t="e">
        <f>#REF!</f>
        <v>#REF!</v>
      </c>
      <c r="DL3555">
        <v>279865</v>
      </c>
      <c r="DO3555" t="e">
        <f>#REF!</f>
        <v>#REF!</v>
      </c>
      <c r="DP3555">
        <v>284105</v>
      </c>
    </row>
    <row r="3556" spans="115:120" x14ac:dyDescent="0.35">
      <c r="DK3556" t="e">
        <f>#REF!</f>
        <v>#REF!</v>
      </c>
      <c r="DL3556">
        <v>279866</v>
      </c>
      <c r="DO3556" t="e">
        <f>#REF!</f>
        <v>#REF!</v>
      </c>
      <c r="DP3556">
        <v>284106</v>
      </c>
    </row>
    <row r="3557" spans="115:120" x14ac:dyDescent="0.35">
      <c r="DK3557" t="e">
        <f>#REF!</f>
        <v>#REF!</v>
      </c>
      <c r="DL3557">
        <v>279867</v>
      </c>
      <c r="DO3557" t="e">
        <f>#REF!</f>
        <v>#REF!</v>
      </c>
      <c r="DP3557">
        <v>284107</v>
      </c>
    </row>
    <row r="3558" spans="115:120" x14ac:dyDescent="0.35">
      <c r="DK3558" t="e">
        <f>#REF!</f>
        <v>#REF!</v>
      </c>
      <c r="DL3558">
        <v>279868</v>
      </c>
      <c r="DO3558" t="e">
        <f>#REF!</f>
        <v>#REF!</v>
      </c>
      <c r="DP3558">
        <v>284108</v>
      </c>
    </row>
    <row r="3559" spans="115:120" x14ac:dyDescent="0.35">
      <c r="DK3559" t="e">
        <f>#REF!</f>
        <v>#REF!</v>
      </c>
      <c r="DL3559">
        <v>279869</v>
      </c>
      <c r="DO3559" t="e">
        <f>#REF!</f>
        <v>#REF!</v>
      </c>
      <c r="DP3559">
        <v>284109</v>
      </c>
    </row>
    <row r="3560" spans="115:120" x14ac:dyDescent="0.35">
      <c r="DK3560" t="e">
        <f>#REF!</f>
        <v>#REF!</v>
      </c>
      <c r="DL3560">
        <v>279870</v>
      </c>
      <c r="DO3560" t="e">
        <f>#REF!</f>
        <v>#REF!</v>
      </c>
      <c r="DP3560">
        <v>284110</v>
      </c>
    </row>
    <row r="3561" spans="115:120" x14ac:dyDescent="0.35">
      <c r="DK3561" t="e">
        <f>#REF!</f>
        <v>#REF!</v>
      </c>
      <c r="DL3561">
        <v>279871</v>
      </c>
      <c r="DO3561" t="e">
        <f>#REF!</f>
        <v>#REF!</v>
      </c>
      <c r="DP3561">
        <v>284111</v>
      </c>
    </row>
    <row r="3562" spans="115:120" x14ac:dyDescent="0.35">
      <c r="DK3562" t="e">
        <f>#REF!</f>
        <v>#REF!</v>
      </c>
      <c r="DL3562">
        <v>279872</v>
      </c>
      <c r="DO3562" t="e">
        <f>#REF!</f>
        <v>#REF!</v>
      </c>
      <c r="DP3562">
        <v>284112</v>
      </c>
    </row>
    <row r="3563" spans="115:120" x14ac:dyDescent="0.35">
      <c r="DK3563" t="e">
        <f>#REF!</f>
        <v>#REF!</v>
      </c>
      <c r="DL3563">
        <v>279873</v>
      </c>
      <c r="DO3563" t="e">
        <f>#REF!</f>
        <v>#REF!</v>
      </c>
      <c r="DP3563">
        <v>284113</v>
      </c>
    </row>
    <row r="3564" spans="115:120" x14ac:dyDescent="0.35">
      <c r="DK3564" t="e">
        <f>#REF!</f>
        <v>#REF!</v>
      </c>
      <c r="DL3564">
        <v>279874</v>
      </c>
      <c r="DO3564" t="e">
        <f>#REF!</f>
        <v>#REF!</v>
      </c>
      <c r="DP3564">
        <v>284114</v>
      </c>
    </row>
    <row r="3565" spans="115:120" x14ac:dyDescent="0.35">
      <c r="DK3565" t="e">
        <f>#REF!</f>
        <v>#REF!</v>
      </c>
      <c r="DL3565">
        <v>279875</v>
      </c>
      <c r="DO3565" t="e">
        <f>#REF!</f>
        <v>#REF!</v>
      </c>
      <c r="DP3565">
        <v>284115</v>
      </c>
    </row>
    <row r="3566" spans="115:120" x14ac:dyDescent="0.35">
      <c r="DK3566" t="e">
        <f>#REF!</f>
        <v>#REF!</v>
      </c>
      <c r="DL3566">
        <v>279876</v>
      </c>
      <c r="DO3566" t="e">
        <f>#REF!</f>
        <v>#REF!</v>
      </c>
      <c r="DP3566">
        <v>284116</v>
      </c>
    </row>
    <row r="3567" spans="115:120" x14ac:dyDescent="0.35">
      <c r="DK3567" t="e">
        <f>#REF!</f>
        <v>#REF!</v>
      </c>
      <c r="DL3567">
        <v>279877</v>
      </c>
      <c r="DO3567" t="e">
        <f>#REF!</f>
        <v>#REF!</v>
      </c>
      <c r="DP3567">
        <v>284117</v>
      </c>
    </row>
    <row r="3568" spans="115:120" x14ac:dyDescent="0.35">
      <c r="DK3568" t="e">
        <f>#REF!</f>
        <v>#REF!</v>
      </c>
      <c r="DL3568">
        <v>279878</v>
      </c>
      <c r="DO3568" t="e">
        <f>#REF!</f>
        <v>#REF!</v>
      </c>
      <c r="DP3568">
        <v>284118</v>
      </c>
    </row>
    <row r="3569" spans="115:120" x14ac:dyDescent="0.35">
      <c r="DK3569" t="e">
        <f>#REF!</f>
        <v>#REF!</v>
      </c>
      <c r="DL3569">
        <v>279879</v>
      </c>
      <c r="DO3569" t="e">
        <f>#REF!</f>
        <v>#REF!</v>
      </c>
      <c r="DP3569">
        <v>284119</v>
      </c>
    </row>
    <row r="3570" spans="115:120" x14ac:dyDescent="0.35">
      <c r="DK3570" t="e">
        <f>#REF!</f>
        <v>#REF!</v>
      </c>
      <c r="DL3570">
        <v>279880</v>
      </c>
      <c r="DO3570" t="e">
        <f>#REF!</f>
        <v>#REF!</v>
      </c>
      <c r="DP3570">
        <v>284120</v>
      </c>
    </row>
    <row r="3571" spans="115:120" x14ac:dyDescent="0.35">
      <c r="DK3571" t="e">
        <f>#REF!</f>
        <v>#REF!</v>
      </c>
      <c r="DL3571">
        <v>279881</v>
      </c>
      <c r="DO3571" t="e">
        <f>#REF!</f>
        <v>#REF!</v>
      </c>
      <c r="DP3571">
        <v>284121</v>
      </c>
    </row>
    <row r="3572" spans="115:120" x14ac:dyDescent="0.35">
      <c r="DK3572" t="e">
        <f>#REF!</f>
        <v>#REF!</v>
      </c>
      <c r="DL3572">
        <v>279882</v>
      </c>
      <c r="DO3572" t="e">
        <f>#REF!</f>
        <v>#REF!</v>
      </c>
      <c r="DP3572">
        <v>284122</v>
      </c>
    </row>
    <row r="3573" spans="115:120" x14ac:dyDescent="0.35">
      <c r="DK3573" t="e">
        <f>#REF!</f>
        <v>#REF!</v>
      </c>
      <c r="DL3573">
        <v>279883</v>
      </c>
      <c r="DO3573" t="e">
        <f>#REF!</f>
        <v>#REF!</v>
      </c>
      <c r="DP3573">
        <v>284123</v>
      </c>
    </row>
    <row r="3574" spans="115:120" x14ac:dyDescent="0.35">
      <c r="DK3574" t="e">
        <f>#REF!</f>
        <v>#REF!</v>
      </c>
      <c r="DL3574">
        <v>279884</v>
      </c>
      <c r="DO3574" t="e">
        <f>#REF!</f>
        <v>#REF!</v>
      </c>
      <c r="DP3574">
        <v>284124</v>
      </c>
    </row>
    <row r="3575" spans="115:120" x14ac:dyDescent="0.35">
      <c r="DK3575" t="e">
        <f>#REF!</f>
        <v>#REF!</v>
      </c>
      <c r="DL3575">
        <v>279885</v>
      </c>
      <c r="DO3575" t="e">
        <f>#REF!</f>
        <v>#REF!</v>
      </c>
      <c r="DP3575">
        <v>284125</v>
      </c>
    </row>
    <row r="3576" spans="115:120" x14ac:dyDescent="0.35">
      <c r="DK3576" t="e">
        <f>#REF!</f>
        <v>#REF!</v>
      </c>
      <c r="DL3576">
        <v>279886</v>
      </c>
      <c r="DO3576" t="e">
        <f>#REF!</f>
        <v>#REF!</v>
      </c>
      <c r="DP3576">
        <v>284126</v>
      </c>
    </row>
    <row r="3577" spans="115:120" x14ac:dyDescent="0.35">
      <c r="DK3577" t="e">
        <f>#REF!</f>
        <v>#REF!</v>
      </c>
      <c r="DL3577">
        <v>279887</v>
      </c>
      <c r="DO3577" t="e">
        <f>#REF!</f>
        <v>#REF!</v>
      </c>
      <c r="DP3577">
        <v>284127</v>
      </c>
    </row>
    <row r="3578" spans="115:120" x14ac:dyDescent="0.35">
      <c r="DK3578" t="e">
        <f>#REF!</f>
        <v>#REF!</v>
      </c>
      <c r="DL3578">
        <v>279888</v>
      </c>
      <c r="DO3578" t="e">
        <f>#REF!</f>
        <v>#REF!</v>
      </c>
      <c r="DP3578">
        <v>284128</v>
      </c>
    </row>
    <row r="3579" spans="115:120" x14ac:dyDescent="0.35">
      <c r="DK3579" t="e">
        <f>#REF!</f>
        <v>#REF!</v>
      </c>
      <c r="DL3579">
        <v>279889</v>
      </c>
      <c r="DO3579" t="e">
        <f>#REF!</f>
        <v>#REF!</v>
      </c>
      <c r="DP3579">
        <v>284129</v>
      </c>
    </row>
    <row r="3580" spans="115:120" x14ac:dyDescent="0.35">
      <c r="DK3580" t="e">
        <f>#REF!</f>
        <v>#REF!</v>
      </c>
      <c r="DL3580">
        <v>279890</v>
      </c>
      <c r="DO3580" t="e">
        <f>#REF!</f>
        <v>#REF!</v>
      </c>
      <c r="DP3580">
        <v>284130</v>
      </c>
    </row>
    <row r="3581" spans="115:120" x14ac:dyDescent="0.35">
      <c r="DK3581" t="e">
        <f>#REF!</f>
        <v>#REF!</v>
      </c>
      <c r="DL3581">
        <v>279891</v>
      </c>
      <c r="DO3581" t="e">
        <f>#REF!</f>
        <v>#REF!</v>
      </c>
      <c r="DP3581">
        <v>284131</v>
      </c>
    </row>
    <row r="3582" spans="115:120" x14ac:dyDescent="0.35">
      <c r="DK3582" t="e">
        <f>#REF!</f>
        <v>#REF!</v>
      </c>
      <c r="DL3582">
        <v>279892</v>
      </c>
      <c r="DO3582" t="e">
        <f>#REF!</f>
        <v>#REF!</v>
      </c>
      <c r="DP3582">
        <v>284132</v>
      </c>
    </row>
    <row r="3583" spans="115:120" x14ac:dyDescent="0.35">
      <c r="DK3583" t="e">
        <f>#REF!</f>
        <v>#REF!</v>
      </c>
      <c r="DL3583">
        <v>279893</v>
      </c>
      <c r="DO3583" t="e">
        <f>#REF!</f>
        <v>#REF!</v>
      </c>
      <c r="DP3583">
        <v>284133</v>
      </c>
    </row>
    <row r="3584" spans="115:120" x14ac:dyDescent="0.35">
      <c r="DK3584" t="e">
        <f>#REF!</f>
        <v>#REF!</v>
      </c>
      <c r="DL3584">
        <v>279894</v>
      </c>
      <c r="DO3584" t="e">
        <f>#REF!</f>
        <v>#REF!</v>
      </c>
      <c r="DP3584">
        <v>284134</v>
      </c>
    </row>
    <row r="3585" spans="115:120" x14ac:dyDescent="0.35">
      <c r="DK3585" t="e">
        <f>#REF!</f>
        <v>#REF!</v>
      </c>
      <c r="DL3585">
        <v>279895</v>
      </c>
      <c r="DO3585" t="e">
        <f>#REF!</f>
        <v>#REF!</v>
      </c>
      <c r="DP3585">
        <v>284135</v>
      </c>
    </row>
    <row r="3586" spans="115:120" x14ac:dyDescent="0.35">
      <c r="DK3586" t="e">
        <f>#REF!</f>
        <v>#REF!</v>
      </c>
      <c r="DL3586">
        <v>279896</v>
      </c>
      <c r="DO3586" t="e">
        <f>#REF!</f>
        <v>#REF!</v>
      </c>
      <c r="DP3586">
        <v>284136</v>
      </c>
    </row>
    <row r="3587" spans="115:120" x14ac:dyDescent="0.35">
      <c r="DK3587" t="e">
        <f>#REF!</f>
        <v>#REF!</v>
      </c>
      <c r="DL3587">
        <v>279897</v>
      </c>
      <c r="DO3587" t="e">
        <f>#REF!</f>
        <v>#REF!</v>
      </c>
      <c r="DP3587">
        <v>284137</v>
      </c>
    </row>
    <row r="3588" spans="115:120" x14ac:dyDescent="0.35">
      <c r="DK3588" t="e">
        <f>#REF!</f>
        <v>#REF!</v>
      </c>
      <c r="DL3588">
        <v>279898</v>
      </c>
      <c r="DO3588" t="e">
        <f>#REF!</f>
        <v>#REF!</v>
      </c>
      <c r="DP3588">
        <v>284138</v>
      </c>
    </row>
    <row r="3589" spans="115:120" x14ac:dyDescent="0.35">
      <c r="DK3589" t="e">
        <f>#REF!</f>
        <v>#REF!</v>
      </c>
      <c r="DL3589">
        <v>279899</v>
      </c>
      <c r="DO3589" t="e">
        <f>#REF!</f>
        <v>#REF!</v>
      </c>
      <c r="DP3589">
        <v>284139</v>
      </c>
    </row>
    <row r="3590" spans="115:120" x14ac:dyDescent="0.35">
      <c r="DK3590" t="e">
        <f>#REF!</f>
        <v>#REF!</v>
      </c>
      <c r="DL3590">
        <v>279900</v>
      </c>
      <c r="DO3590" t="e">
        <f>#REF!</f>
        <v>#REF!</v>
      </c>
      <c r="DP3590">
        <v>284140</v>
      </c>
    </row>
    <row r="3591" spans="115:120" x14ac:dyDescent="0.35">
      <c r="DK3591" t="e">
        <f>#REF!</f>
        <v>#REF!</v>
      </c>
      <c r="DL3591">
        <v>279901</v>
      </c>
      <c r="DO3591" t="e">
        <f>#REF!</f>
        <v>#REF!</v>
      </c>
      <c r="DP3591">
        <v>284141</v>
      </c>
    </row>
    <row r="3592" spans="115:120" x14ac:dyDescent="0.35">
      <c r="DK3592" t="e">
        <f>#REF!</f>
        <v>#REF!</v>
      </c>
      <c r="DL3592">
        <v>279902</v>
      </c>
      <c r="DO3592" t="e">
        <f>#REF!</f>
        <v>#REF!</v>
      </c>
      <c r="DP3592">
        <v>284142</v>
      </c>
    </row>
    <row r="3593" spans="115:120" x14ac:dyDescent="0.35">
      <c r="DK3593" t="e">
        <f>#REF!</f>
        <v>#REF!</v>
      </c>
      <c r="DL3593">
        <v>279903</v>
      </c>
      <c r="DO3593" t="e">
        <f>#REF!</f>
        <v>#REF!</v>
      </c>
      <c r="DP3593">
        <v>284143</v>
      </c>
    </row>
    <row r="3594" spans="115:120" x14ac:dyDescent="0.35">
      <c r="DK3594" t="e">
        <f>#REF!</f>
        <v>#REF!</v>
      </c>
      <c r="DL3594">
        <v>279904</v>
      </c>
      <c r="DO3594" t="e">
        <f>#REF!</f>
        <v>#REF!</v>
      </c>
      <c r="DP3594">
        <v>284144</v>
      </c>
    </row>
    <row r="3595" spans="115:120" x14ac:dyDescent="0.35">
      <c r="DK3595" t="e">
        <f>#REF!</f>
        <v>#REF!</v>
      </c>
      <c r="DL3595">
        <v>279905</v>
      </c>
      <c r="DO3595" t="e">
        <f>#REF!</f>
        <v>#REF!</v>
      </c>
      <c r="DP3595">
        <v>284145</v>
      </c>
    </row>
    <row r="3596" spans="115:120" x14ac:dyDescent="0.35">
      <c r="DK3596" t="e">
        <f>#REF!</f>
        <v>#REF!</v>
      </c>
      <c r="DL3596">
        <v>279906</v>
      </c>
      <c r="DO3596" t="e">
        <f>#REF!</f>
        <v>#REF!</v>
      </c>
      <c r="DP3596">
        <v>284146</v>
      </c>
    </row>
    <row r="3597" spans="115:120" x14ac:dyDescent="0.35">
      <c r="DK3597" t="e">
        <f>#REF!</f>
        <v>#REF!</v>
      </c>
      <c r="DL3597">
        <v>279907</v>
      </c>
      <c r="DO3597" t="e">
        <f>#REF!</f>
        <v>#REF!</v>
      </c>
      <c r="DP3597">
        <v>284147</v>
      </c>
    </row>
    <row r="3598" spans="115:120" x14ac:dyDescent="0.35">
      <c r="DK3598" t="e">
        <f>#REF!</f>
        <v>#REF!</v>
      </c>
      <c r="DL3598">
        <v>279908</v>
      </c>
      <c r="DO3598" t="e">
        <f>#REF!</f>
        <v>#REF!</v>
      </c>
      <c r="DP3598">
        <v>284148</v>
      </c>
    </row>
    <row r="3599" spans="115:120" x14ac:dyDescent="0.35">
      <c r="DK3599" t="e">
        <f>#REF!</f>
        <v>#REF!</v>
      </c>
      <c r="DL3599">
        <v>279909</v>
      </c>
      <c r="DO3599" t="e">
        <f>#REF!</f>
        <v>#REF!</v>
      </c>
      <c r="DP3599">
        <v>284149</v>
      </c>
    </row>
    <row r="3600" spans="115:120" x14ac:dyDescent="0.35">
      <c r="DK3600" t="e">
        <f>#REF!</f>
        <v>#REF!</v>
      </c>
      <c r="DL3600">
        <v>279910</v>
      </c>
      <c r="DO3600" t="e">
        <f>#REF!</f>
        <v>#REF!</v>
      </c>
      <c r="DP3600">
        <v>284150</v>
      </c>
    </row>
    <row r="3601" spans="115:120" x14ac:dyDescent="0.35">
      <c r="DK3601" t="e">
        <f>#REF!</f>
        <v>#REF!</v>
      </c>
      <c r="DL3601">
        <v>279911</v>
      </c>
      <c r="DO3601" t="e">
        <f>#REF!</f>
        <v>#REF!</v>
      </c>
      <c r="DP3601">
        <v>284151</v>
      </c>
    </row>
    <row r="3602" spans="115:120" x14ac:dyDescent="0.35">
      <c r="DK3602" t="e">
        <f>#REF!</f>
        <v>#REF!</v>
      </c>
      <c r="DL3602">
        <v>279912</v>
      </c>
      <c r="DO3602" t="e">
        <f>#REF!</f>
        <v>#REF!</v>
      </c>
      <c r="DP3602">
        <v>284152</v>
      </c>
    </row>
    <row r="3603" spans="115:120" x14ac:dyDescent="0.35">
      <c r="DK3603" t="e">
        <f>#REF!</f>
        <v>#REF!</v>
      </c>
      <c r="DL3603">
        <v>279913</v>
      </c>
      <c r="DO3603" t="e">
        <f>#REF!</f>
        <v>#REF!</v>
      </c>
      <c r="DP3603">
        <v>284153</v>
      </c>
    </row>
    <row r="3604" spans="115:120" x14ac:dyDescent="0.35">
      <c r="DK3604" t="e">
        <f>#REF!</f>
        <v>#REF!</v>
      </c>
      <c r="DL3604">
        <v>279914</v>
      </c>
      <c r="DO3604" t="e">
        <f>#REF!</f>
        <v>#REF!</v>
      </c>
      <c r="DP3604">
        <v>284154</v>
      </c>
    </row>
    <row r="3605" spans="115:120" x14ac:dyDescent="0.35">
      <c r="DK3605" t="e">
        <f>#REF!</f>
        <v>#REF!</v>
      </c>
      <c r="DL3605">
        <v>279915</v>
      </c>
      <c r="DO3605" t="e">
        <f>#REF!</f>
        <v>#REF!</v>
      </c>
      <c r="DP3605">
        <v>284155</v>
      </c>
    </row>
    <row r="3606" spans="115:120" x14ac:dyDescent="0.35">
      <c r="DK3606" t="e">
        <f>#REF!</f>
        <v>#REF!</v>
      </c>
      <c r="DL3606">
        <v>279916</v>
      </c>
      <c r="DO3606" t="e">
        <f>#REF!</f>
        <v>#REF!</v>
      </c>
      <c r="DP3606">
        <v>284156</v>
      </c>
    </row>
    <row r="3607" spans="115:120" x14ac:dyDescent="0.35">
      <c r="DK3607" t="e">
        <f>#REF!</f>
        <v>#REF!</v>
      </c>
      <c r="DL3607">
        <v>279917</v>
      </c>
      <c r="DO3607" t="e">
        <f>#REF!</f>
        <v>#REF!</v>
      </c>
      <c r="DP3607">
        <v>284157</v>
      </c>
    </row>
    <row r="3608" spans="115:120" x14ac:dyDescent="0.35">
      <c r="DK3608" t="e">
        <f>#REF!</f>
        <v>#REF!</v>
      </c>
      <c r="DL3608">
        <v>279918</v>
      </c>
      <c r="DO3608" t="e">
        <f>#REF!</f>
        <v>#REF!</v>
      </c>
      <c r="DP3608">
        <v>284158</v>
      </c>
    </row>
    <row r="3609" spans="115:120" x14ac:dyDescent="0.35">
      <c r="DK3609" t="e">
        <f>#REF!</f>
        <v>#REF!</v>
      </c>
      <c r="DL3609">
        <v>279919</v>
      </c>
      <c r="DO3609" t="e">
        <f>#REF!</f>
        <v>#REF!</v>
      </c>
      <c r="DP3609">
        <v>284159</v>
      </c>
    </row>
    <row r="3610" spans="115:120" x14ac:dyDescent="0.35">
      <c r="DK3610" t="e">
        <f>#REF!</f>
        <v>#REF!</v>
      </c>
      <c r="DL3610">
        <v>279920</v>
      </c>
      <c r="DO3610" t="e">
        <f>#REF!</f>
        <v>#REF!</v>
      </c>
      <c r="DP3610">
        <v>284160</v>
      </c>
    </row>
    <row r="3611" spans="115:120" x14ac:dyDescent="0.35">
      <c r="DK3611" t="e">
        <f>#REF!</f>
        <v>#REF!</v>
      </c>
      <c r="DL3611">
        <v>279921</v>
      </c>
      <c r="DO3611" t="e">
        <f>#REF!</f>
        <v>#REF!</v>
      </c>
      <c r="DP3611">
        <v>284161</v>
      </c>
    </row>
    <row r="3612" spans="115:120" x14ac:dyDescent="0.35">
      <c r="DK3612" t="e">
        <f>#REF!</f>
        <v>#REF!</v>
      </c>
      <c r="DL3612">
        <v>279922</v>
      </c>
      <c r="DO3612" t="e">
        <f>#REF!</f>
        <v>#REF!</v>
      </c>
      <c r="DP3612">
        <v>284162</v>
      </c>
    </row>
    <row r="3613" spans="115:120" x14ac:dyDescent="0.35">
      <c r="DK3613" t="e">
        <f>#REF!</f>
        <v>#REF!</v>
      </c>
      <c r="DL3613">
        <v>279923</v>
      </c>
      <c r="DO3613" t="e">
        <f>#REF!</f>
        <v>#REF!</v>
      </c>
      <c r="DP3613">
        <v>284163</v>
      </c>
    </row>
    <row r="3614" spans="115:120" x14ac:dyDescent="0.35">
      <c r="DK3614" t="e">
        <f>#REF!</f>
        <v>#REF!</v>
      </c>
      <c r="DL3614">
        <v>279924</v>
      </c>
      <c r="DO3614" t="e">
        <f>#REF!</f>
        <v>#REF!</v>
      </c>
      <c r="DP3614">
        <v>284164</v>
      </c>
    </row>
    <row r="3615" spans="115:120" x14ac:dyDescent="0.35">
      <c r="DK3615" t="e">
        <f>#REF!</f>
        <v>#REF!</v>
      </c>
      <c r="DL3615">
        <v>279925</v>
      </c>
      <c r="DO3615" t="e">
        <f>#REF!</f>
        <v>#REF!</v>
      </c>
      <c r="DP3615">
        <v>284165</v>
      </c>
    </row>
    <row r="3616" spans="115:120" x14ac:dyDescent="0.35">
      <c r="DK3616" t="e">
        <f>#REF!</f>
        <v>#REF!</v>
      </c>
      <c r="DL3616">
        <v>279926</v>
      </c>
      <c r="DO3616" t="e">
        <f>#REF!</f>
        <v>#REF!</v>
      </c>
      <c r="DP3616">
        <v>284166</v>
      </c>
    </row>
    <row r="3617" spans="115:120" x14ac:dyDescent="0.35">
      <c r="DK3617" t="e">
        <f>#REF!</f>
        <v>#REF!</v>
      </c>
      <c r="DL3617">
        <v>279927</v>
      </c>
      <c r="DO3617" t="e">
        <f>#REF!</f>
        <v>#REF!</v>
      </c>
      <c r="DP3617">
        <v>284167</v>
      </c>
    </row>
    <row r="3618" spans="115:120" x14ac:dyDescent="0.35">
      <c r="DK3618" t="e">
        <f>#REF!</f>
        <v>#REF!</v>
      </c>
      <c r="DL3618">
        <v>279928</v>
      </c>
      <c r="DO3618" t="e">
        <f>#REF!</f>
        <v>#REF!</v>
      </c>
      <c r="DP3618">
        <v>284168</v>
      </c>
    </row>
    <row r="3619" spans="115:120" x14ac:dyDescent="0.35">
      <c r="DK3619" t="e">
        <f>#REF!</f>
        <v>#REF!</v>
      </c>
      <c r="DL3619">
        <v>279929</v>
      </c>
      <c r="DO3619" t="e">
        <f>#REF!</f>
        <v>#REF!</v>
      </c>
      <c r="DP3619">
        <v>284169</v>
      </c>
    </row>
    <row r="3620" spans="115:120" x14ac:dyDescent="0.35">
      <c r="DK3620" t="e">
        <f>#REF!</f>
        <v>#REF!</v>
      </c>
      <c r="DL3620">
        <v>279930</v>
      </c>
      <c r="DO3620" t="e">
        <f>#REF!</f>
        <v>#REF!</v>
      </c>
      <c r="DP3620">
        <v>284170</v>
      </c>
    </row>
    <row r="3621" spans="115:120" x14ac:dyDescent="0.35">
      <c r="DK3621" t="e">
        <f>#REF!</f>
        <v>#REF!</v>
      </c>
      <c r="DL3621">
        <v>279931</v>
      </c>
      <c r="DO3621" t="e">
        <f>#REF!</f>
        <v>#REF!</v>
      </c>
      <c r="DP3621">
        <v>284171</v>
      </c>
    </row>
    <row r="3622" spans="115:120" x14ac:dyDescent="0.35">
      <c r="DK3622" t="e">
        <f>#REF!</f>
        <v>#REF!</v>
      </c>
      <c r="DL3622">
        <v>279932</v>
      </c>
      <c r="DO3622" t="e">
        <f>#REF!</f>
        <v>#REF!</v>
      </c>
      <c r="DP3622">
        <v>284172</v>
      </c>
    </row>
    <row r="3623" spans="115:120" x14ac:dyDescent="0.35">
      <c r="DK3623" t="e">
        <f>#REF!</f>
        <v>#REF!</v>
      </c>
      <c r="DL3623">
        <v>279933</v>
      </c>
      <c r="DO3623" t="e">
        <f>#REF!</f>
        <v>#REF!</v>
      </c>
      <c r="DP3623">
        <v>284173</v>
      </c>
    </row>
    <row r="3624" spans="115:120" x14ac:dyDescent="0.35">
      <c r="DK3624" t="e">
        <f>#REF!</f>
        <v>#REF!</v>
      </c>
      <c r="DL3624">
        <v>279934</v>
      </c>
      <c r="DO3624" t="e">
        <f>#REF!</f>
        <v>#REF!</v>
      </c>
      <c r="DP3624">
        <v>284174</v>
      </c>
    </row>
    <row r="3625" spans="115:120" x14ac:dyDescent="0.35">
      <c r="DK3625" t="e">
        <f>#REF!</f>
        <v>#REF!</v>
      </c>
      <c r="DL3625">
        <v>279935</v>
      </c>
      <c r="DO3625" t="e">
        <f>#REF!</f>
        <v>#REF!</v>
      </c>
      <c r="DP3625">
        <v>284175</v>
      </c>
    </row>
    <row r="3626" spans="115:120" x14ac:dyDescent="0.35">
      <c r="DK3626" t="e">
        <f>#REF!</f>
        <v>#REF!</v>
      </c>
      <c r="DL3626">
        <v>279936</v>
      </c>
      <c r="DO3626" t="e">
        <f>#REF!</f>
        <v>#REF!</v>
      </c>
      <c r="DP3626">
        <v>284176</v>
      </c>
    </row>
    <row r="3627" spans="115:120" x14ac:dyDescent="0.35">
      <c r="DK3627" t="e">
        <f>#REF!</f>
        <v>#REF!</v>
      </c>
      <c r="DL3627">
        <v>279937</v>
      </c>
      <c r="DO3627" t="e">
        <f>#REF!</f>
        <v>#REF!</v>
      </c>
      <c r="DP3627">
        <v>284177</v>
      </c>
    </row>
    <row r="3628" spans="115:120" x14ac:dyDescent="0.35">
      <c r="DK3628" t="e">
        <f>#REF!</f>
        <v>#REF!</v>
      </c>
      <c r="DL3628">
        <v>279938</v>
      </c>
      <c r="DO3628" t="e">
        <f>#REF!</f>
        <v>#REF!</v>
      </c>
      <c r="DP3628">
        <v>284178</v>
      </c>
    </row>
    <row r="3629" spans="115:120" x14ac:dyDescent="0.35">
      <c r="DK3629" t="e">
        <f>#REF!</f>
        <v>#REF!</v>
      </c>
      <c r="DL3629">
        <v>279939</v>
      </c>
      <c r="DO3629" t="e">
        <f>#REF!</f>
        <v>#REF!</v>
      </c>
      <c r="DP3629">
        <v>284179</v>
      </c>
    </row>
    <row r="3630" spans="115:120" x14ac:dyDescent="0.35">
      <c r="DK3630" t="e">
        <f>#REF!</f>
        <v>#REF!</v>
      </c>
      <c r="DL3630">
        <v>279940</v>
      </c>
      <c r="DO3630" t="e">
        <f>#REF!</f>
        <v>#REF!</v>
      </c>
      <c r="DP3630">
        <v>284180</v>
      </c>
    </row>
    <row r="3631" spans="115:120" x14ac:dyDescent="0.35">
      <c r="DK3631" t="e">
        <f>#REF!</f>
        <v>#REF!</v>
      </c>
      <c r="DL3631">
        <v>279941</v>
      </c>
      <c r="DO3631" t="e">
        <f>#REF!</f>
        <v>#REF!</v>
      </c>
      <c r="DP3631">
        <v>284181</v>
      </c>
    </row>
    <row r="3632" spans="115:120" x14ac:dyDescent="0.35">
      <c r="DK3632" t="e">
        <f>#REF!</f>
        <v>#REF!</v>
      </c>
      <c r="DL3632">
        <v>279942</v>
      </c>
      <c r="DO3632" t="e">
        <f>#REF!</f>
        <v>#REF!</v>
      </c>
      <c r="DP3632">
        <v>284182</v>
      </c>
    </row>
    <row r="3633" spans="115:120" x14ac:dyDescent="0.35">
      <c r="DK3633" t="e">
        <f>#REF!</f>
        <v>#REF!</v>
      </c>
      <c r="DL3633">
        <v>279943</v>
      </c>
      <c r="DO3633" t="e">
        <f>#REF!</f>
        <v>#REF!</v>
      </c>
      <c r="DP3633">
        <v>284183</v>
      </c>
    </row>
    <row r="3634" spans="115:120" x14ac:dyDescent="0.35">
      <c r="DK3634" t="e">
        <f>#REF!</f>
        <v>#REF!</v>
      </c>
      <c r="DL3634">
        <v>279944</v>
      </c>
      <c r="DO3634" t="e">
        <f>#REF!</f>
        <v>#REF!</v>
      </c>
      <c r="DP3634">
        <v>284184</v>
      </c>
    </row>
    <row r="3635" spans="115:120" x14ac:dyDescent="0.35">
      <c r="DK3635" t="e">
        <f>#REF!</f>
        <v>#REF!</v>
      </c>
      <c r="DL3635">
        <v>279945</v>
      </c>
      <c r="DO3635" t="e">
        <f>#REF!</f>
        <v>#REF!</v>
      </c>
      <c r="DP3635">
        <v>284185</v>
      </c>
    </row>
    <row r="3636" spans="115:120" x14ac:dyDescent="0.35">
      <c r="DK3636" t="e">
        <f>#REF!</f>
        <v>#REF!</v>
      </c>
      <c r="DL3636">
        <v>279946</v>
      </c>
      <c r="DO3636" t="e">
        <f>#REF!</f>
        <v>#REF!</v>
      </c>
      <c r="DP3636">
        <v>284186</v>
      </c>
    </row>
    <row r="3637" spans="115:120" x14ac:dyDescent="0.35">
      <c r="DK3637" t="e">
        <f>#REF!</f>
        <v>#REF!</v>
      </c>
      <c r="DL3637">
        <v>279947</v>
      </c>
      <c r="DO3637" t="e">
        <f>#REF!</f>
        <v>#REF!</v>
      </c>
      <c r="DP3637">
        <v>284187</v>
      </c>
    </row>
    <row r="3638" spans="115:120" x14ac:dyDescent="0.35">
      <c r="DK3638" t="e">
        <f>#REF!</f>
        <v>#REF!</v>
      </c>
      <c r="DL3638">
        <v>279948</v>
      </c>
      <c r="DO3638" t="e">
        <f>#REF!</f>
        <v>#REF!</v>
      </c>
      <c r="DP3638">
        <v>284188</v>
      </c>
    </row>
    <row r="3639" spans="115:120" x14ac:dyDescent="0.35">
      <c r="DK3639" t="e">
        <f>#REF!</f>
        <v>#REF!</v>
      </c>
      <c r="DL3639">
        <v>279949</v>
      </c>
      <c r="DO3639" t="e">
        <f>#REF!</f>
        <v>#REF!</v>
      </c>
      <c r="DP3639">
        <v>284189</v>
      </c>
    </row>
    <row r="3640" spans="115:120" x14ac:dyDescent="0.35">
      <c r="DK3640" t="e">
        <f>#REF!</f>
        <v>#REF!</v>
      </c>
      <c r="DL3640">
        <v>279950</v>
      </c>
      <c r="DO3640" t="e">
        <f>#REF!</f>
        <v>#REF!</v>
      </c>
      <c r="DP3640">
        <v>284190</v>
      </c>
    </row>
    <row r="3641" spans="115:120" x14ac:dyDescent="0.35">
      <c r="DK3641" t="e">
        <f>#REF!</f>
        <v>#REF!</v>
      </c>
      <c r="DL3641">
        <v>279951</v>
      </c>
      <c r="DO3641" t="e">
        <f>#REF!</f>
        <v>#REF!</v>
      </c>
      <c r="DP3641">
        <v>284191</v>
      </c>
    </row>
    <row r="3642" spans="115:120" x14ac:dyDescent="0.35">
      <c r="DK3642" t="e">
        <f>#REF!</f>
        <v>#REF!</v>
      </c>
      <c r="DL3642">
        <v>279952</v>
      </c>
      <c r="DO3642" t="e">
        <f>#REF!</f>
        <v>#REF!</v>
      </c>
      <c r="DP3642">
        <v>284192</v>
      </c>
    </row>
    <row r="3643" spans="115:120" x14ac:dyDescent="0.35">
      <c r="DK3643" t="e">
        <f>#REF!</f>
        <v>#REF!</v>
      </c>
      <c r="DL3643">
        <v>279953</v>
      </c>
      <c r="DO3643" t="e">
        <f>#REF!</f>
        <v>#REF!</v>
      </c>
      <c r="DP3643">
        <v>284193</v>
      </c>
    </row>
    <row r="3644" spans="115:120" x14ac:dyDescent="0.35">
      <c r="DK3644" t="e">
        <f>#REF!</f>
        <v>#REF!</v>
      </c>
      <c r="DL3644">
        <v>279954</v>
      </c>
      <c r="DO3644" t="e">
        <f>#REF!</f>
        <v>#REF!</v>
      </c>
      <c r="DP3644">
        <v>284194</v>
      </c>
    </row>
    <row r="3645" spans="115:120" x14ac:dyDescent="0.35">
      <c r="DK3645" t="e">
        <f>#REF!</f>
        <v>#REF!</v>
      </c>
      <c r="DL3645">
        <v>279955</v>
      </c>
      <c r="DO3645" t="e">
        <f>#REF!</f>
        <v>#REF!</v>
      </c>
      <c r="DP3645">
        <v>284195</v>
      </c>
    </row>
    <row r="3646" spans="115:120" x14ac:dyDescent="0.35">
      <c r="DK3646" t="e">
        <f>#REF!</f>
        <v>#REF!</v>
      </c>
      <c r="DL3646">
        <v>279956</v>
      </c>
      <c r="DO3646" t="e">
        <f>#REF!</f>
        <v>#REF!</v>
      </c>
      <c r="DP3646">
        <v>284196</v>
      </c>
    </row>
    <row r="3647" spans="115:120" x14ac:dyDescent="0.35">
      <c r="DK3647" t="e">
        <f>#REF!</f>
        <v>#REF!</v>
      </c>
      <c r="DL3647">
        <v>279957</v>
      </c>
      <c r="DO3647" t="e">
        <f>#REF!</f>
        <v>#REF!</v>
      </c>
      <c r="DP3647">
        <v>284197</v>
      </c>
    </row>
    <row r="3648" spans="115:120" x14ac:dyDescent="0.35">
      <c r="DK3648" t="e">
        <f>#REF!</f>
        <v>#REF!</v>
      </c>
      <c r="DL3648">
        <v>279958</v>
      </c>
      <c r="DO3648" t="e">
        <f>#REF!</f>
        <v>#REF!</v>
      </c>
      <c r="DP3648">
        <v>284198</v>
      </c>
    </row>
    <row r="3649" spans="115:120" x14ac:dyDescent="0.35">
      <c r="DK3649" t="e">
        <f>#REF!</f>
        <v>#REF!</v>
      </c>
      <c r="DL3649">
        <v>279959</v>
      </c>
      <c r="DO3649" t="e">
        <f>#REF!</f>
        <v>#REF!</v>
      </c>
      <c r="DP3649">
        <v>284199</v>
      </c>
    </row>
    <row r="3650" spans="115:120" x14ac:dyDescent="0.35">
      <c r="DK3650" t="e">
        <f>#REF!</f>
        <v>#REF!</v>
      </c>
      <c r="DL3650">
        <v>279960</v>
      </c>
      <c r="DO3650" t="e">
        <f>#REF!</f>
        <v>#REF!</v>
      </c>
      <c r="DP3650">
        <v>284200</v>
      </c>
    </row>
    <row r="3651" spans="115:120" x14ac:dyDescent="0.35">
      <c r="DK3651" t="e">
        <f>#REF!</f>
        <v>#REF!</v>
      </c>
      <c r="DL3651">
        <v>279961</v>
      </c>
      <c r="DO3651" t="e">
        <f>#REF!</f>
        <v>#REF!</v>
      </c>
      <c r="DP3651">
        <v>284201</v>
      </c>
    </row>
    <row r="3652" spans="115:120" x14ac:dyDescent="0.35">
      <c r="DK3652" t="e">
        <f>#REF!</f>
        <v>#REF!</v>
      </c>
      <c r="DL3652">
        <v>279962</v>
      </c>
      <c r="DO3652" t="e">
        <f>#REF!</f>
        <v>#REF!</v>
      </c>
      <c r="DP3652">
        <v>284202</v>
      </c>
    </row>
    <row r="3653" spans="115:120" x14ac:dyDescent="0.35">
      <c r="DK3653" t="e">
        <f>#REF!</f>
        <v>#REF!</v>
      </c>
      <c r="DL3653">
        <v>279963</v>
      </c>
      <c r="DO3653" t="e">
        <f>#REF!</f>
        <v>#REF!</v>
      </c>
      <c r="DP3653">
        <v>284203</v>
      </c>
    </row>
    <row r="3654" spans="115:120" x14ac:dyDescent="0.35">
      <c r="DK3654" t="e">
        <f>#REF!</f>
        <v>#REF!</v>
      </c>
      <c r="DL3654">
        <v>279964</v>
      </c>
      <c r="DO3654" t="e">
        <f>#REF!</f>
        <v>#REF!</v>
      </c>
      <c r="DP3654">
        <v>284204</v>
      </c>
    </row>
    <row r="3655" spans="115:120" x14ac:dyDescent="0.35">
      <c r="DK3655" t="e">
        <f>#REF!</f>
        <v>#REF!</v>
      </c>
      <c r="DL3655">
        <v>279965</v>
      </c>
      <c r="DO3655" t="e">
        <f>#REF!</f>
        <v>#REF!</v>
      </c>
      <c r="DP3655">
        <v>284205</v>
      </c>
    </row>
    <row r="3656" spans="115:120" x14ac:dyDescent="0.35">
      <c r="DK3656" t="e">
        <f>#REF!</f>
        <v>#REF!</v>
      </c>
      <c r="DL3656">
        <v>279966</v>
      </c>
      <c r="DO3656" t="e">
        <f>#REF!</f>
        <v>#REF!</v>
      </c>
      <c r="DP3656">
        <v>284206</v>
      </c>
    </row>
    <row r="3657" spans="115:120" x14ac:dyDescent="0.35">
      <c r="DK3657" t="e">
        <f>#REF!</f>
        <v>#REF!</v>
      </c>
      <c r="DL3657">
        <v>279967</v>
      </c>
      <c r="DO3657" t="e">
        <f>#REF!</f>
        <v>#REF!</v>
      </c>
      <c r="DP3657">
        <v>284207</v>
      </c>
    </row>
    <row r="3658" spans="115:120" x14ac:dyDescent="0.35">
      <c r="DK3658" t="e">
        <f>#REF!</f>
        <v>#REF!</v>
      </c>
      <c r="DL3658">
        <v>279968</v>
      </c>
      <c r="DO3658" t="e">
        <f>#REF!</f>
        <v>#REF!</v>
      </c>
      <c r="DP3658">
        <v>284208</v>
      </c>
    </row>
    <row r="3659" spans="115:120" x14ac:dyDescent="0.35">
      <c r="DK3659" t="e">
        <f>#REF!</f>
        <v>#REF!</v>
      </c>
      <c r="DL3659">
        <v>279969</v>
      </c>
      <c r="DO3659" t="e">
        <f>#REF!</f>
        <v>#REF!</v>
      </c>
      <c r="DP3659">
        <v>284209</v>
      </c>
    </row>
    <row r="3660" spans="115:120" x14ac:dyDescent="0.35">
      <c r="DK3660" t="e">
        <f>#REF!</f>
        <v>#REF!</v>
      </c>
      <c r="DL3660">
        <v>279970</v>
      </c>
      <c r="DO3660" t="e">
        <f>#REF!</f>
        <v>#REF!</v>
      </c>
      <c r="DP3660">
        <v>284210</v>
      </c>
    </row>
    <row r="3661" spans="115:120" x14ac:dyDescent="0.35">
      <c r="DK3661" t="e">
        <f>#REF!</f>
        <v>#REF!</v>
      </c>
      <c r="DL3661">
        <v>279971</v>
      </c>
      <c r="DO3661" t="e">
        <f>#REF!</f>
        <v>#REF!</v>
      </c>
      <c r="DP3661">
        <v>284211</v>
      </c>
    </row>
    <row r="3662" spans="115:120" x14ac:dyDescent="0.35">
      <c r="DK3662" t="e">
        <f>#REF!</f>
        <v>#REF!</v>
      </c>
      <c r="DL3662">
        <v>279972</v>
      </c>
      <c r="DO3662" t="e">
        <f>#REF!</f>
        <v>#REF!</v>
      </c>
      <c r="DP3662">
        <v>284212</v>
      </c>
    </row>
    <row r="3663" spans="115:120" x14ac:dyDescent="0.35">
      <c r="DK3663" t="e">
        <f>#REF!</f>
        <v>#REF!</v>
      </c>
      <c r="DL3663">
        <v>279973</v>
      </c>
      <c r="DO3663" t="e">
        <f>#REF!</f>
        <v>#REF!</v>
      </c>
      <c r="DP3663">
        <v>284213</v>
      </c>
    </row>
    <row r="3664" spans="115:120" x14ac:dyDescent="0.35">
      <c r="DK3664" t="e">
        <f>#REF!</f>
        <v>#REF!</v>
      </c>
      <c r="DL3664">
        <v>279974</v>
      </c>
      <c r="DO3664" t="e">
        <f>#REF!</f>
        <v>#REF!</v>
      </c>
      <c r="DP3664">
        <v>284214</v>
      </c>
    </row>
    <row r="3665" spans="115:120" x14ac:dyDescent="0.35">
      <c r="DK3665" t="e">
        <f>#REF!</f>
        <v>#REF!</v>
      </c>
      <c r="DL3665">
        <v>279975</v>
      </c>
      <c r="DO3665" t="e">
        <f>#REF!</f>
        <v>#REF!</v>
      </c>
      <c r="DP3665">
        <v>284215</v>
      </c>
    </row>
    <row r="3666" spans="115:120" x14ac:dyDescent="0.35">
      <c r="DK3666" t="e">
        <f>#REF!</f>
        <v>#REF!</v>
      </c>
      <c r="DL3666">
        <v>279976</v>
      </c>
      <c r="DO3666" t="e">
        <f>#REF!</f>
        <v>#REF!</v>
      </c>
      <c r="DP3666">
        <v>284216</v>
      </c>
    </row>
    <row r="3667" spans="115:120" x14ac:dyDescent="0.35">
      <c r="DK3667" t="e">
        <f>#REF!</f>
        <v>#REF!</v>
      </c>
      <c r="DL3667">
        <v>279977</v>
      </c>
      <c r="DO3667" t="e">
        <f>#REF!</f>
        <v>#REF!</v>
      </c>
      <c r="DP3667">
        <v>284217</v>
      </c>
    </row>
    <row r="3668" spans="115:120" x14ac:dyDescent="0.35">
      <c r="DK3668" t="e">
        <f>#REF!</f>
        <v>#REF!</v>
      </c>
      <c r="DL3668">
        <v>279978</v>
      </c>
      <c r="DO3668" t="e">
        <f>#REF!</f>
        <v>#REF!</v>
      </c>
      <c r="DP3668">
        <v>284218</v>
      </c>
    </row>
    <row r="3669" spans="115:120" x14ac:dyDescent="0.35">
      <c r="DK3669" t="e">
        <f>#REF!</f>
        <v>#REF!</v>
      </c>
      <c r="DL3669">
        <v>279979</v>
      </c>
      <c r="DO3669" t="e">
        <f>#REF!</f>
        <v>#REF!</v>
      </c>
      <c r="DP3669">
        <v>284219</v>
      </c>
    </row>
    <row r="3670" spans="115:120" x14ac:dyDescent="0.35">
      <c r="DK3670" t="e">
        <f>#REF!</f>
        <v>#REF!</v>
      </c>
      <c r="DL3670">
        <v>279980</v>
      </c>
      <c r="DO3670" t="e">
        <f>#REF!</f>
        <v>#REF!</v>
      </c>
      <c r="DP3670">
        <v>284220</v>
      </c>
    </row>
    <row r="3671" spans="115:120" x14ac:dyDescent="0.35">
      <c r="DK3671" t="e">
        <f>#REF!</f>
        <v>#REF!</v>
      </c>
      <c r="DL3671">
        <v>279981</v>
      </c>
      <c r="DO3671" t="e">
        <f>#REF!</f>
        <v>#REF!</v>
      </c>
      <c r="DP3671">
        <v>284221</v>
      </c>
    </row>
    <row r="3672" spans="115:120" x14ac:dyDescent="0.35">
      <c r="DK3672" t="e">
        <f>#REF!</f>
        <v>#REF!</v>
      </c>
      <c r="DL3672">
        <v>279982</v>
      </c>
      <c r="DO3672" t="e">
        <f>#REF!</f>
        <v>#REF!</v>
      </c>
      <c r="DP3672">
        <v>284222</v>
      </c>
    </row>
    <row r="3673" spans="115:120" x14ac:dyDescent="0.35">
      <c r="DK3673" t="e">
        <f>#REF!</f>
        <v>#REF!</v>
      </c>
      <c r="DL3673">
        <v>279983</v>
      </c>
      <c r="DO3673" t="e">
        <f>#REF!</f>
        <v>#REF!</v>
      </c>
      <c r="DP3673">
        <v>284223</v>
      </c>
    </row>
    <row r="3674" spans="115:120" x14ac:dyDescent="0.35">
      <c r="DK3674" t="e">
        <f>#REF!</f>
        <v>#REF!</v>
      </c>
      <c r="DL3674">
        <v>279984</v>
      </c>
      <c r="DO3674" t="e">
        <f>#REF!</f>
        <v>#REF!</v>
      </c>
      <c r="DP3674">
        <v>284224</v>
      </c>
    </row>
    <row r="3675" spans="115:120" x14ac:dyDescent="0.35">
      <c r="DK3675" t="e">
        <f>#REF!</f>
        <v>#REF!</v>
      </c>
      <c r="DL3675">
        <v>279985</v>
      </c>
      <c r="DO3675" t="e">
        <f>#REF!</f>
        <v>#REF!</v>
      </c>
      <c r="DP3675">
        <v>284225</v>
      </c>
    </row>
    <row r="3676" spans="115:120" x14ac:dyDescent="0.35">
      <c r="DK3676" t="e">
        <f>#REF!</f>
        <v>#REF!</v>
      </c>
      <c r="DL3676">
        <v>279986</v>
      </c>
      <c r="DO3676" t="e">
        <f>#REF!</f>
        <v>#REF!</v>
      </c>
      <c r="DP3676">
        <v>284226</v>
      </c>
    </row>
    <row r="3677" spans="115:120" x14ac:dyDescent="0.35">
      <c r="DK3677" t="e">
        <f>#REF!</f>
        <v>#REF!</v>
      </c>
      <c r="DL3677">
        <v>279987</v>
      </c>
      <c r="DO3677" t="e">
        <f>#REF!</f>
        <v>#REF!</v>
      </c>
      <c r="DP3677">
        <v>284227</v>
      </c>
    </row>
    <row r="3678" spans="115:120" x14ac:dyDescent="0.35">
      <c r="DK3678" t="e">
        <f>#REF!</f>
        <v>#REF!</v>
      </c>
      <c r="DL3678">
        <v>279988</v>
      </c>
      <c r="DO3678" t="e">
        <f>#REF!</f>
        <v>#REF!</v>
      </c>
      <c r="DP3678">
        <v>284228</v>
      </c>
    </row>
    <row r="3679" spans="115:120" x14ac:dyDescent="0.35">
      <c r="DK3679" t="e">
        <f>#REF!</f>
        <v>#REF!</v>
      </c>
      <c r="DL3679">
        <v>279989</v>
      </c>
      <c r="DO3679" t="e">
        <f>#REF!</f>
        <v>#REF!</v>
      </c>
      <c r="DP3679">
        <v>284229</v>
      </c>
    </row>
    <row r="3680" spans="115:120" x14ac:dyDescent="0.35">
      <c r="DK3680" t="e">
        <f>#REF!</f>
        <v>#REF!</v>
      </c>
      <c r="DL3680">
        <v>279990</v>
      </c>
      <c r="DO3680" t="e">
        <f>#REF!</f>
        <v>#REF!</v>
      </c>
      <c r="DP3680">
        <v>284230</v>
      </c>
    </row>
    <row r="3681" spans="115:120" x14ac:dyDescent="0.35">
      <c r="DK3681" t="e">
        <f>#REF!</f>
        <v>#REF!</v>
      </c>
      <c r="DL3681">
        <v>279991</v>
      </c>
      <c r="DO3681" t="e">
        <f>#REF!</f>
        <v>#REF!</v>
      </c>
      <c r="DP3681">
        <v>284231</v>
      </c>
    </row>
    <row r="3682" spans="115:120" x14ac:dyDescent="0.35">
      <c r="DK3682" t="e">
        <f>#REF!</f>
        <v>#REF!</v>
      </c>
      <c r="DL3682">
        <v>279992</v>
      </c>
      <c r="DO3682" t="e">
        <f>#REF!</f>
        <v>#REF!</v>
      </c>
      <c r="DP3682">
        <v>284232</v>
      </c>
    </row>
    <row r="3683" spans="115:120" x14ac:dyDescent="0.35">
      <c r="DK3683" t="e">
        <f>#REF!</f>
        <v>#REF!</v>
      </c>
      <c r="DL3683">
        <v>279993</v>
      </c>
      <c r="DO3683" t="e">
        <f>#REF!</f>
        <v>#REF!</v>
      </c>
      <c r="DP3683">
        <v>284233</v>
      </c>
    </row>
    <row r="3684" spans="115:120" x14ac:dyDescent="0.35">
      <c r="DK3684" t="e">
        <f>#REF!</f>
        <v>#REF!</v>
      </c>
      <c r="DL3684">
        <v>279994</v>
      </c>
      <c r="DO3684" t="e">
        <f>#REF!</f>
        <v>#REF!</v>
      </c>
      <c r="DP3684">
        <v>284234</v>
      </c>
    </row>
    <row r="3685" spans="115:120" x14ac:dyDescent="0.35">
      <c r="DK3685" t="e">
        <f>#REF!</f>
        <v>#REF!</v>
      </c>
      <c r="DL3685">
        <v>279995</v>
      </c>
      <c r="DO3685" t="e">
        <f>#REF!</f>
        <v>#REF!</v>
      </c>
      <c r="DP3685">
        <v>284235</v>
      </c>
    </row>
    <row r="3686" spans="115:120" x14ac:dyDescent="0.35">
      <c r="DK3686" t="e">
        <f>#REF!</f>
        <v>#REF!</v>
      </c>
      <c r="DL3686">
        <v>279996</v>
      </c>
      <c r="DO3686" t="e">
        <f>#REF!</f>
        <v>#REF!</v>
      </c>
      <c r="DP3686">
        <v>284236</v>
      </c>
    </row>
    <row r="3687" spans="115:120" x14ac:dyDescent="0.35">
      <c r="DK3687" t="e">
        <f>#REF!</f>
        <v>#REF!</v>
      </c>
      <c r="DL3687">
        <v>279997</v>
      </c>
      <c r="DO3687" t="e">
        <f>#REF!</f>
        <v>#REF!</v>
      </c>
      <c r="DP3687">
        <v>284237</v>
      </c>
    </row>
    <row r="3688" spans="115:120" x14ac:dyDescent="0.35">
      <c r="DK3688" t="e">
        <f>#REF!</f>
        <v>#REF!</v>
      </c>
      <c r="DL3688">
        <v>279998</v>
      </c>
      <c r="DO3688" t="e">
        <f>#REF!</f>
        <v>#REF!</v>
      </c>
      <c r="DP3688">
        <v>284238</v>
      </c>
    </row>
    <row r="3689" spans="115:120" x14ac:dyDescent="0.35">
      <c r="DK3689" t="e">
        <f>#REF!</f>
        <v>#REF!</v>
      </c>
      <c r="DL3689">
        <v>279999</v>
      </c>
      <c r="DO3689" t="e">
        <f>#REF!</f>
        <v>#REF!</v>
      </c>
      <c r="DP3689">
        <v>284239</v>
      </c>
    </row>
    <row r="3690" spans="115:120" x14ac:dyDescent="0.35">
      <c r="DK3690" t="e">
        <f>#REF!</f>
        <v>#REF!</v>
      </c>
      <c r="DL3690">
        <v>280000</v>
      </c>
      <c r="DO3690" t="e">
        <f>#REF!</f>
        <v>#REF!</v>
      </c>
      <c r="DP3690">
        <v>284240</v>
      </c>
    </row>
    <row r="3691" spans="115:120" x14ac:dyDescent="0.35">
      <c r="DK3691" t="e">
        <f>#REF!</f>
        <v>#REF!</v>
      </c>
      <c r="DL3691">
        <v>280001</v>
      </c>
      <c r="DO3691" t="e">
        <f>#REF!</f>
        <v>#REF!</v>
      </c>
      <c r="DP3691">
        <v>284241</v>
      </c>
    </row>
    <row r="3692" spans="115:120" x14ac:dyDescent="0.35">
      <c r="DK3692" t="e">
        <f>#REF!</f>
        <v>#REF!</v>
      </c>
      <c r="DL3692">
        <v>280002</v>
      </c>
      <c r="DO3692" t="e">
        <f>#REF!</f>
        <v>#REF!</v>
      </c>
      <c r="DP3692">
        <v>284242</v>
      </c>
    </row>
    <row r="3693" spans="115:120" x14ac:dyDescent="0.35">
      <c r="DK3693" t="e">
        <f>#REF!</f>
        <v>#REF!</v>
      </c>
      <c r="DL3693">
        <v>280003</v>
      </c>
      <c r="DO3693" t="e">
        <f>#REF!</f>
        <v>#REF!</v>
      </c>
      <c r="DP3693">
        <v>284243</v>
      </c>
    </row>
    <row r="3694" spans="115:120" x14ac:dyDescent="0.35">
      <c r="DK3694" t="e">
        <f>#REF!</f>
        <v>#REF!</v>
      </c>
      <c r="DL3694">
        <v>280004</v>
      </c>
      <c r="DO3694" t="e">
        <f>#REF!</f>
        <v>#REF!</v>
      </c>
      <c r="DP3694">
        <v>284244</v>
      </c>
    </row>
    <row r="3695" spans="115:120" x14ac:dyDescent="0.35">
      <c r="DK3695" t="e">
        <f>#REF!</f>
        <v>#REF!</v>
      </c>
      <c r="DL3695">
        <v>280005</v>
      </c>
      <c r="DO3695" t="e">
        <f>#REF!</f>
        <v>#REF!</v>
      </c>
      <c r="DP3695">
        <v>284245</v>
      </c>
    </row>
    <row r="3696" spans="115:120" x14ac:dyDescent="0.35">
      <c r="DK3696" t="e">
        <f>#REF!</f>
        <v>#REF!</v>
      </c>
      <c r="DL3696">
        <v>280006</v>
      </c>
      <c r="DO3696" t="e">
        <f>#REF!</f>
        <v>#REF!</v>
      </c>
      <c r="DP3696">
        <v>284246</v>
      </c>
    </row>
    <row r="3697" spans="115:120" x14ac:dyDescent="0.35">
      <c r="DK3697" t="e">
        <f>#REF!</f>
        <v>#REF!</v>
      </c>
      <c r="DL3697">
        <v>280007</v>
      </c>
      <c r="DO3697" t="e">
        <f>#REF!</f>
        <v>#REF!</v>
      </c>
      <c r="DP3697">
        <v>284247</v>
      </c>
    </row>
    <row r="3698" spans="115:120" x14ac:dyDescent="0.35">
      <c r="DK3698" t="e">
        <f>#REF!</f>
        <v>#REF!</v>
      </c>
      <c r="DL3698">
        <v>280008</v>
      </c>
      <c r="DO3698" t="e">
        <f>#REF!</f>
        <v>#REF!</v>
      </c>
      <c r="DP3698">
        <v>284248</v>
      </c>
    </row>
    <row r="3699" spans="115:120" x14ac:dyDescent="0.35">
      <c r="DK3699" t="e">
        <f>#REF!</f>
        <v>#REF!</v>
      </c>
      <c r="DL3699">
        <v>280009</v>
      </c>
      <c r="DO3699" t="e">
        <f>#REF!</f>
        <v>#REF!</v>
      </c>
      <c r="DP3699">
        <v>284249</v>
      </c>
    </row>
    <row r="3700" spans="115:120" x14ac:dyDescent="0.35">
      <c r="DK3700" t="e">
        <f>#REF!</f>
        <v>#REF!</v>
      </c>
      <c r="DL3700">
        <v>280010</v>
      </c>
      <c r="DO3700" t="e">
        <f>#REF!</f>
        <v>#REF!</v>
      </c>
      <c r="DP3700">
        <v>284250</v>
      </c>
    </row>
    <row r="3701" spans="115:120" x14ac:dyDescent="0.35">
      <c r="DK3701" t="e">
        <f>#REF!</f>
        <v>#REF!</v>
      </c>
      <c r="DL3701">
        <v>280011</v>
      </c>
      <c r="DO3701" t="e">
        <f>#REF!</f>
        <v>#REF!</v>
      </c>
      <c r="DP3701">
        <v>284251</v>
      </c>
    </row>
    <row r="3702" spans="115:120" x14ac:dyDescent="0.35">
      <c r="DK3702" t="e">
        <f>#REF!</f>
        <v>#REF!</v>
      </c>
      <c r="DL3702">
        <v>280012</v>
      </c>
      <c r="DO3702" t="e">
        <f>#REF!</f>
        <v>#REF!</v>
      </c>
      <c r="DP3702">
        <v>284252</v>
      </c>
    </row>
    <row r="3703" spans="115:120" x14ac:dyDescent="0.35">
      <c r="DK3703" t="e">
        <f>#REF!</f>
        <v>#REF!</v>
      </c>
      <c r="DL3703">
        <v>280013</v>
      </c>
      <c r="DO3703" t="e">
        <f>#REF!</f>
        <v>#REF!</v>
      </c>
      <c r="DP3703">
        <v>284253</v>
      </c>
    </row>
    <row r="3704" spans="115:120" x14ac:dyDescent="0.35">
      <c r="DK3704" t="e">
        <f>#REF!</f>
        <v>#REF!</v>
      </c>
      <c r="DL3704">
        <v>280014</v>
      </c>
      <c r="DO3704" t="e">
        <f>#REF!</f>
        <v>#REF!</v>
      </c>
      <c r="DP3704">
        <v>284254</v>
      </c>
    </row>
    <row r="3705" spans="115:120" x14ac:dyDescent="0.35">
      <c r="DK3705" t="e">
        <f>#REF!</f>
        <v>#REF!</v>
      </c>
      <c r="DL3705">
        <v>280015</v>
      </c>
      <c r="DO3705" t="e">
        <f>#REF!</f>
        <v>#REF!</v>
      </c>
      <c r="DP3705">
        <v>284255</v>
      </c>
    </row>
    <row r="3706" spans="115:120" x14ac:dyDescent="0.35">
      <c r="DK3706" t="e">
        <f>#REF!</f>
        <v>#REF!</v>
      </c>
      <c r="DL3706">
        <v>280016</v>
      </c>
      <c r="DO3706" t="e">
        <f>#REF!</f>
        <v>#REF!</v>
      </c>
      <c r="DP3706">
        <v>284256</v>
      </c>
    </row>
    <row r="3707" spans="115:120" x14ac:dyDescent="0.35">
      <c r="DK3707" t="e">
        <f>#REF!</f>
        <v>#REF!</v>
      </c>
      <c r="DL3707">
        <v>280017</v>
      </c>
      <c r="DO3707" t="e">
        <f>#REF!</f>
        <v>#REF!</v>
      </c>
      <c r="DP3707">
        <v>284257</v>
      </c>
    </row>
    <row r="3708" spans="115:120" x14ac:dyDescent="0.35">
      <c r="DK3708" t="e">
        <f>#REF!</f>
        <v>#REF!</v>
      </c>
      <c r="DL3708">
        <v>280018</v>
      </c>
      <c r="DO3708" t="e">
        <f>#REF!</f>
        <v>#REF!</v>
      </c>
      <c r="DP3708">
        <v>284258</v>
      </c>
    </row>
    <row r="3709" spans="115:120" x14ac:dyDescent="0.35">
      <c r="DK3709" t="e">
        <f>#REF!</f>
        <v>#REF!</v>
      </c>
      <c r="DL3709">
        <v>280019</v>
      </c>
      <c r="DO3709" t="e">
        <f>#REF!</f>
        <v>#REF!</v>
      </c>
      <c r="DP3709">
        <v>284259</v>
      </c>
    </row>
    <row r="3710" spans="115:120" x14ac:dyDescent="0.35">
      <c r="DK3710" t="e">
        <f>#REF!</f>
        <v>#REF!</v>
      </c>
      <c r="DL3710">
        <v>280020</v>
      </c>
      <c r="DO3710" t="e">
        <f>#REF!</f>
        <v>#REF!</v>
      </c>
      <c r="DP3710">
        <v>284260</v>
      </c>
    </row>
    <row r="3711" spans="115:120" x14ac:dyDescent="0.35">
      <c r="DK3711" t="e">
        <f>#REF!</f>
        <v>#REF!</v>
      </c>
      <c r="DL3711">
        <v>280021</v>
      </c>
      <c r="DO3711" t="e">
        <f>#REF!</f>
        <v>#REF!</v>
      </c>
      <c r="DP3711">
        <v>284261</v>
      </c>
    </row>
    <row r="3712" spans="115:120" x14ac:dyDescent="0.35">
      <c r="DK3712" t="e">
        <f>#REF!</f>
        <v>#REF!</v>
      </c>
      <c r="DL3712">
        <v>280022</v>
      </c>
      <c r="DO3712" t="e">
        <f>#REF!</f>
        <v>#REF!</v>
      </c>
      <c r="DP3712">
        <v>284262</v>
      </c>
    </row>
    <row r="3713" spans="115:120" x14ac:dyDescent="0.35">
      <c r="DK3713" t="e">
        <f>#REF!</f>
        <v>#REF!</v>
      </c>
      <c r="DL3713">
        <v>280023</v>
      </c>
      <c r="DO3713" t="e">
        <f>#REF!</f>
        <v>#REF!</v>
      </c>
      <c r="DP3713">
        <v>284263</v>
      </c>
    </row>
    <row r="3714" spans="115:120" x14ac:dyDescent="0.35">
      <c r="DK3714" t="e">
        <f>#REF!</f>
        <v>#REF!</v>
      </c>
      <c r="DL3714">
        <v>280024</v>
      </c>
      <c r="DO3714" t="e">
        <f>#REF!</f>
        <v>#REF!</v>
      </c>
      <c r="DP3714">
        <v>284264</v>
      </c>
    </row>
    <row r="3715" spans="115:120" x14ac:dyDescent="0.35">
      <c r="DK3715" t="e">
        <f>#REF!</f>
        <v>#REF!</v>
      </c>
      <c r="DL3715">
        <v>280025</v>
      </c>
      <c r="DO3715" t="e">
        <f>#REF!</f>
        <v>#REF!</v>
      </c>
      <c r="DP3715">
        <v>284265</v>
      </c>
    </row>
    <row r="3716" spans="115:120" x14ac:dyDescent="0.35">
      <c r="DK3716" t="e">
        <f>#REF!</f>
        <v>#REF!</v>
      </c>
      <c r="DL3716">
        <v>280026</v>
      </c>
      <c r="DO3716" t="e">
        <f>#REF!</f>
        <v>#REF!</v>
      </c>
      <c r="DP3716">
        <v>284266</v>
      </c>
    </row>
    <row r="3717" spans="115:120" x14ac:dyDescent="0.35">
      <c r="DK3717" t="e">
        <f>#REF!</f>
        <v>#REF!</v>
      </c>
      <c r="DL3717">
        <v>280027</v>
      </c>
      <c r="DO3717" t="e">
        <f>#REF!</f>
        <v>#REF!</v>
      </c>
      <c r="DP3717">
        <v>284267</v>
      </c>
    </row>
    <row r="3718" spans="115:120" x14ac:dyDescent="0.35">
      <c r="DK3718" t="e">
        <f>#REF!</f>
        <v>#REF!</v>
      </c>
      <c r="DL3718">
        <v>280028</v>
      </c>
      <c r="DO3718" t="e">
        <f>#REF!</f>
        <v>#REF!</v>
      </c>
      <c r="DP3718">
        <v>284268</v>
      </c>
    </row>
    <row r="3719" spans="115:120" x14ac:dyDescent="0.35">
      <c r="DK3719" t="e">
        <f>#REF!</f>
        <v>#REF!</v>
      </c>
      <c r="DL3719">
        <v>280029</v>
      </c>
      <c r="DO3719" t="e">
        <f>#REF!</f>
        <v>#REF!</v>
      </c>
      <c r="DP3719">
        <v>284269</v>
      </c>
    </row>
    <row r="3720" spans="115:120" x14ac:dyDescent="0.35">
      <c r="DK3720" t="e">
        <f>#REF!</f>
        <v>#REF!</v>
      </c>
      <c r="DL3720">
        <v>280030</v>
      </c>
      <c r="DO3720" t="e">
        <f>#REF!</f>
        <v>#REF!</v>
      </c>
      <c r="DP3720">
        <v>284270</v>
      </c>
    </row>
    <row r="3721" spans="115:120" x14ac:dyDescent="0.35">
      <c r="DK3721" t="e">
        <f>#REF!</f>
        <v>#REF!</v>
      </c>
      <c r="DL3721">
        <v>280031</v>
      </c>
      <c r="DO3721" t="e">
        <f>#REF!</f>
        <v>#REF!</v>
      </c>
      <c r="DP3721">
        <v>284271</v>
      </c>
    </row>
    <row r="3722" spans="115:120" x14ac:dyDescent="0.35">
      <c r="DK3722" t="e">
        <f>#REF!</f>
        <v>#REF!</v>
      </c>
      <c r="DL3722">
        <v>280032</v>
      </c>
      <c r="DO3722" t="e">
        <f>#REF!</f>
        <v>#REF!</v>
      </c>
      <c r="DP3722">
        <v>284272</v>
      </c>
    </row>
    <row r="3723" spans="115:120" x14ac:dyDescent="0.35">
      <c r="DK3723" t="e">
        <f>#REF!</f>
        <v>#REF!</v>
      </c>
      <c r="DL3723">
        <v>280033</v>
      </c>
      <c r="DO3723" t="e">
        <f>#REF!</f>
        <v>#REF!</v>
      </c>
      <c r="DP3723">
        <v>284273</v>
      </c>
    </row>
    <row r="3724" spans="115:120" x14ac:dyDescent="0.35">
      <c r="DK3724" t="e">
        <f>#REF!</f>
        <v>#REF!</v>
      </c>
      <c r="DL3724">
        <v>280034</v>
      </c>
      <c r="DO3724" t="e">
        <f>#REF!</f>
        <v>#REF!</v>
      </c>
      <c r="DP3724">
        <v>284274</v>
      </c>
    </row>
    <row r="3725" spans="115:120" x14ac:dyDescent="0.35">
      <c r="DK3725" t="e">
        <f>#REF!</f>
        <v>#REF!</v>
      </c>
      <c r="DL3725">
        <v>280035</v>
      </c>
      <c r="DO3725" t="e">
        <f>#REF!</f>
        <v>#REF!</v>
      </c>
      <c r="DP3725">
        <v>284275</v>
      </c>
    </row>
    <row r="3726" spans="115:120" x14ac:dyDescent="0.35">
      <c r="DK3726" t="e">
        <f>#REF!</f>
        <v>#REF!</v>
      </c>
      <c r="DL3726">
        <v>280036</v>
      </c>
      <c r="DO3726" t="e">
        <f>#REF!</f>
        <v>#REF!</v>
      </c>
      <c r="DP3726">
        <v>284276</v>
      </c>
    </row>
    <row r="3727" spans="115:120" x14ac:dyDescent="0.35">
      <c r="DK3727" t="e">
        <f>#REF!</f>
        <v>#REF!</v>
      </c>
      <c r="DL3727">
        <v>280037</v>
      </c>
      <c r="DO3727" t="e">
        <f>#REF!</f>
        <v>#REF!</v>
      </c>
      <c r="DP3727">
        <v>284277</v>
      </c>
    </row>
    <row r="3728" spans="115:120" x14ac:dyDescent="0.35">
      <c r="DK3728" t="e">
        <f>#REF!</f>
        <v>#REF!</v>
      </c>
      <c r="DL3728">
        <v>280038</v>
      </c>
      <c r="DO3728" t="e">
        <f>#REF!</f>
        <v>#REF!</v>
      </c>
      <c r="DP3728">
        <v>284278</v>
      </c>
    </row>
    <row r="3729" spans="115:120" x14ac:dyDescent="0.35">
      <c r="DK3729" t="e">
        <f>#REF!</f>
        <v>#REF!</v>
      </c>
      <c r="DL3729">
        <v>280039</v>
      </c>
      <c r="DO3729" t="e">
        <f>#REF!</f>
        <v>#REF!</v>
      </c>
      <c r="DP3729">
        <v>284279</v>
      </c>
    </row>
    <row r="3730" spans="115:120" x14ac:dyDescent="0.35">
      <c r="DK3730" t="e">
        <f>#REF!</f>
        <v>#REF!</v>
      </c>
      <c r="DL3730">
        <v>280040</v>
      </c>
      <c r="DO3730" t="e">
        <f>#REF!</f>
        <v>#REF!</v>
      </c>
      <c r="DP3730">
        <v>284280</v>
      </c>
    </row>
    <row r="3731" spans="115:120" x14ac:dyDescent="0.35">
      <c r="DK3731" t="e">
        <f>#REF!</f>
        <v>#REF!</v>
      </c>
      <c r="DL3731">
        <v>280041</v>
      </c>
      <c r="DO3731" t="e">
        <f>#REF!</f>
        <v>#REF!</v>
      </c>
      <c r="DP3731">
        <v>284281</v>
      </c>
    </row>
    <row r="3732" spans="115:120" x14ac:dyDescent="0.35">
      <c r="DK3732" t="e">
        <f>#REF!</f>
        <v>#REF!</v>
      </c>
      <c r="DL3732">
        <v>280042</v>
      </c>
      <c r="DO3732" t="e">
        <f>#REF!</f>
        <v>#REF!</v>
      </c>
      <c r="DP3732">
        <v>284282</v>
      </c>
    </row>
    <row r="3733" spans="115:120" x14ac:dyDescent="0.35">
      <c r="DK3733" t="e">
        <f>#REF!</f>
        <v>#REF!</v>
      </c>
      <c r="DL3733">
        <v>280043</v>
      </c>
      <c r="DO3733" t="e">
        <f>#REF!</f>
        <v>#REF!</v>
      </c>
      <c r="DP3733">
        <v>284283</v>
      </c>
    </row>
    <row r="3734" spans="115:120" x14ac:dyDescent="0.35">
      <c r="DK3734" t="e">
        <f>#REF!</f>
        <v>#REF!</v>
      </c>
      <c r="DL3734">
        <v>280044</v>
      </c>
      <c r="DO3734" t="e">
        <f>#REF!</f>
        <v>#REF!</v>
      </c>
      <c r="DP3734">
        <v>284284</v>
      </c>
    </row>
    <row r="3735" spans="115:120" x14ac:dyDescent="0.35">
      <c r="DK3735" t="e">
        <f>#REF!</f>
        <v>#REF!</v>
      </c>
      <c r="DL3735">
        <v>280045</v>
      </c>
      <c r="DO3735" t="e">
        <f>#REF!</f>
        <v>#REF!</v>
      </c>
      <c r="DP3735">
        <v>284285</v>
      </c>
    </row>
    <row r="3736" spans="115:120" x14ac:dyDescent="0.35">
      <c r="DK3736" t="e">
        <f>#REF!</f>
        <v>#REF!</v>
      </c>
      <c r="DL3736">
        <v>280046</v>
      </c>
      <c r="DO3736" t="e">
        <f>#REF!</f>
        <v>#REF!</v>
      </c>
      <c r="DP3736">
        <v>284286</v>
      </c>
    </row>
    <row r="3737" spans="115:120" x14ac:dyDescent="0.35">
      <c r="DK3737" t="e">
        <f>#REF!</f>
        <v>#REF!</v>
      </c>
      <c r="DL3737">
        <v>280047</v>
      </c>
      <c r="DO3737" t="e">
        <f>#REF!</f>
        <v>#REF!</v>
      </c>
      <c r="DP3737">
        <v>284287</v>
      </c>
    </row>
    <row r="3738" spans="115:120" x14ac:dyDescent="0.35">
      <c r="DK3738" t="e">
        <f>#REF!</f>
        <v>#REF!</v>
      </c>
      <c r="DL3738">
        <v>280048</v>
      </c>
      <c r="DO3738" t="e">
        <f>#REF!</f>
        <v>#REF!</v>
      </c>
      <c r="DP3738">
        <v>284288</v>
      </c>
    </row>
    <row r="3739" spans="115:120" x14ac:dyDescent="0.35">
      <c r="DK3739" t="e">
        <f>#REF!</f>
        <v>#REF!</v>
      </c>
      <c r="DL3739">
        <v>280049</v>
      </c>
      <c r="DO3739" t="e">
        <f>#REF!</f>
        <v>#REF!</v>
      </c>
      <c r="DP3739">
        <v>284289</v>
      </c>
    </row>
    <row r="3740" spans="115:120" x14ac:dyDescent="0.35">
      <c r="DK3740" t="e">
        <f>#REF!</f>
        <v>#REF!</v>
      </c>
      <c r="DL3740">
        <v>280050</v>
      </c>
      <c r="DO3740" t="e">
        <f>#REF!</f>
        <v>#REF!</v>
      </c>
      <c r="DP3740">
        <v>284290</v>
      </c>
    </row>
    <row r="3741" spans="115:120" x14ac:dyDescent="0.35">
      <c r="DK3741" t="e">
        <f>#REF!</f>
        <v>#REF!</v>
      </c>
      <c r="DL3741">
        <v>280051</v>
      </c>
      <c r="DO3741" t="e">
        <f>#REF!</f>
        <v>#REF!</v>
      </c>
      <c r="DP3741">
        <v>284291</v>
      </c>
    </row>
    <row r="3742" spans="115:120" x14ac:dyDescent="0.35">
      <c r="DK3742" t="e">
        <f>#REF!</f>
        <v>#REF!</v>
      </c>
      <c r="DL3742">
        <v>280052</v>
      </c>
      <c r="DO3742" t="e">
        <f>#REF!</f>
        <v>#REF!</v>
      </c>
      <c r="DP3742">
        <v>284292</v>
      </c>
    </row>
    <row r="3743" spans="115:120" x14ac:dyDescent="0.35">
      <c r="DK3743" t="e">
        <f>#REF!</f>
        <v>#REF!</v>
      </c>
      <c r="DL3743">
        <v>280053</v>
      </c>
      <c r="DO3743" t="e">
        <f>#REF!</f>
        <v>#REF!</v>
      </c>
      <c r="DP3743">
        <v>284293</v>
      </c>
    </row>
    <row r="3744" spans="115:120" x14ac:dyDescent="0.35">
      <c r="DK3744" t="e">
        <f>#REF!</f>
        <v>#REF!</v>
      </c>
      <c r="DL3744">
        <v>280054</v>
      </c>
      <c r="DO3744" t="e">
        <f>#REF!</f>
        <v>#REF!</v>
      </c>
      <c r="DP3744">
        <v>284294</v>
      </c>
    </row>
    <row r="3745" spans="115:120" x14ac:dyDescent="0.35">
      <c r="DK3745" t="e">
        <f>#REF!</f>
        <v>#REF!</v>
      </c>
      <c r="DL3745">
        <v>280055</v>
      </c>
      <c r="DO3745" t="e">
        <f>#REF!</f>
        <v>#REF!</v>
      </c>
      <c r="DP3745">
        <v>284295</v>
      </c>
    </row>
    <row r="3746" spans="115:120" x14ac:dyDescent="0.35">
      <c r="DK3746" t="e">
        <f>#REF!</f>
        <v>#REF!</v>
      </c>
      <c r="DL3746">
        <v>280056</v>
      </c>
      <c r="DO3746" t="e">
        <f>#REF!</f>
        <v>#REF!</v>
      </c>
      <c r="DP3746">
        <v>284296</v>
      </c>
    </row>
    <row r="3747" spans="115:120" x14ac:dyDescent="0.35">
      <c r="DK3747" t="e">
        <f>#REF!</f>
        <v>#REF!</v>
      </c>
      <c r="DL3747">
        <v>280057</v>
      </c>
      <c r="DO3747" t="e">
        <f>#REF!</f>
        <v>#REF!</v>
      </c>
      <c r="DP3747">
        <v>284297</v>
      </c>
    </row>
    <row r="3748" spans="115:120" x14ac:dyDescent="0.35">
      <c r="DK3748" t="e">
        <f>#REF!</f>
        <v>#REF!</v>
      </c>
      <c r="DL3748">
        <v>280058</v>
      </c>
      <c r="DO3748" t="e">
        <f>#REF!</f>
        <v>#REF!</v>
      </c>
      <c r="DP3748">
        <v>284298</v>
      </c>
    </row>
    <row r="3749" spans="115:120" x14ac:dyDescent="0.35">
      <c r="DK3749" t="e">
        <f>#REF!</f>
        <v>#REF!</v>
      </c>
      <c r="DL3749">
        <v>280059</v>
      </c>
      <c r="DO3749" t="e">
        <f>#REF!</f>
        <v>#REF!</v>
      </c>
      <c r="DP3749">
        <v>284299</v>
      </c>
    </row>
    <row r="3750" spans="115:120" x14ac:dyDescent="0.35">
      <c r="DK3750" t="e">
        <f>#REF!</f>
        <v>#REF!</v>
      </c>
      <c r="DL3750">
        <v>280060</v>
      </c>
      <c r="DO3750" t="e">
        <f>#REF!</f>
        <v>#REF!</v>
      </c>
      <c r="DP3750">
        <v>284300</v>
      </c>
    </row>
    <row r="3751" spans="115:120" x14ac:dyDescent="0.35">
      <c r="DK3751" t="e">
        <f>#REF!</f>
        <v>#REF!</v>
      </c>
      <c r="DL3751">
        <v>280061</v>
      </c>
      <c r="DO3751" t="e">
        <f>#REF!</f>
        <v>#REF!</v>
      </c>
      <c r="DP3751">
        <v>284301</v>
      </c>
    </row>
    <row r="3752" spans="115:120" x14ac:dyDescent="0.35">
      <c r="DK3752" t="e">
        <f>#REF!</f>
        <v>#REF!</v>
      </c>
      <c r="DL3752">
        <v>280062</v>
      </c>
      <c r="DO3752" t="e">
        <f>#REF!</f>
        <v>#REF!</v>
      </c>
      <c r="DP3752">
        <v>284302</v>
      </c>
    </row>
    <row r="3753" spans="115:120" x14ac:dyDescent="0.35">
      <c r="DK3753" t="e">
        <f>#REF!</f>
        <v>#REF!</v>
      </c>
      <c r="DL3753">
        <v>280063</v>
      </c>
      <c r="DO3753" t="e">
        <f>#REF!</f>
        <v>#REF!</v>
      </c>
      <c r="DP3753">
        <v>284303</v>
      </c>
    </row>
    <row r="3754" spans="115:120" x14ac:dyDescent="0.35">
      <c r="DK3754" t="e">
        <f>#REF!</f>
        <v>#REF!</v>
      </c>
      <c r="DL3754">
        <v>280064</v>
      </c>
      <c r="DO3754" t="e">
        <f>#REF!</f>
        <v>#REF!</v>
      </c>
      <c r="DP3754">
        <v>284304</v>
      </c>
    </row>
    <row r="3755" spans="115:120" x14ac:dyDescent="0.35">
      <c r="DK3755" t="e">
        <f>#REF!</f>
        <v>#REF!</v>
      </c>
      <c r="DL3755">
        <v>280065</v>
      </c>
      <c r="DO3755" t="e">
        <f>#REF!</f>
        <v>#REF!</v>
      </c>
      <c r="DP3755">
        <v>284305</v>
      </c>
    </row>
    <row r="3756" spans="115:120" x14ac:dyDescent="0.35">
      <c r="DK3756" t="e">
        <f>#REF!</f>
        <v>#REF!</v>
      </c>
      <c r="DL3756">
        <v>280066</v>
      </c>
      <c r="DO3756" t="e">
        <f>#REF!</f>
        <v>#REF!</v>
      </c>
      <c r="DP3756">
        <v>284306</v>
      </c>
    </row>
    <row r="3757" spans="115:120" x14ac:dyDescent="0.35">
      <c r="DK3757" t="e">
        <f>#REF!</f>
        <v>#REF!</v>
      </c>
      <c r="DL3757">
        <v>280067</v>
      </c>
      <c r="DO3757" t="e">
        <f>#REF!</f>
        <v>#REF!</v>
      </c>
      <c r="DP3757">
        <v>284307</v>
      </c>
    </row>
    <row r="3758" spans="115:120" x14ac:dyDescent="0.35">
      <c r="DK3758" t="e">
        <f>#REF!</f>
        <v>#REF!</v>
      </c>
      <c r="DL3758">
        <v>280068</v>
      </c>
      <c r="DO3758" t="e">
        <f>#REF!</f>
        <v>#REF!</v>
      </c>
      <c r="DP3758">
        <v>284308</v>
      </c>
    </row>
    <row r="3759" spans="115:120" x14ac:dyDescent="0.35">
      <c r="DK3759" t="e">
        <f>#REF!</f>
        <v>#REF!</v>
      </c>
      <c r="DL3759">
        <v>280069</v>
      </c>
      <c r="DO3759" t="e">
        <f>#REF!</f>
        <v>#REF!</v>
      </c>
      <c r="DP3759">
        <v>284309</v>
      </c>
    </row>
    <row r="3760" spans="115:120" x14ac:dyDescent="0.35">
      <c r="DK3760" t="e">
        <f>#REF!</f>
        <v>#REF!</v>
      </c>
      <c r="DL3760">
        <v>280070</v>
      </c>
      <c r="DO3760" t="e">
        <f>#REF!</f>
        <v>#REF!</v>
      </c>
      <c r="DP3760">
        <v>284310</v>
      </c>
    </row>
    <row r="3761" spans="115:120" x14ac:dyDescent="0.35">
      <c r="DK3761" t="e">
        <f>#REF!</f>
        <v>#REF!</v>
      </c>
      <c r="DL3761">
        <v>280071</v>
      </c>
      <c r="DO3761" t="e">
        <f>#REF!</f>
        <v>#REF!</v>
      </c>
      <c r="DP3761">
        <v>284311</v>
      </c>
    </row>
    <row r="3762" spans="115:120" x14ac:dyDescent="0.35">
      <c r="DK3762" t="e">
        <f>#REF!</f>
        <v>#REF!</v>
      </c>
      <c r="DL3762">
        <v>280072</v>
      </c>
      <c r="DO3762" t="e">
        <f>#REF!</f>
        <v>#REF!</v>
      </c>
      <c r="DP3762">
        <v>284312</v>
      </c>
    </row>
    <row r="3763" spans="115:120" x14ac:dyDescent="0.35">
      <c r="DK3763" t="e">
        <f>#REF!</f>
        <v>#REF!</v>
      </c>
      <c r="DL3763">
        <v>280073</v>
      </c>
      <c r="DO3763" t="e">
        <f>#REF!</f>
        <v>#REF!</v>
      </c>
      <c r="DP3763">
        <v>284313</v>
      </c>
    </row>
    <row r="3764" spans="115:120" x14ac:dyDescent="0.35">
      <c r="DK3764" t="e">
        <f>#REF!</f>
        <v>#REF!</v>
      </c>
      <c r="DL3764">
        <v>280074</v>
      </c>
      <c r="DO3764" t="e">
        <f>#REF!</f>
        <v>#REF!</v>
      </c>
      <c r="DP3764">
        <v>284314</v>
      </c>
    </row>
    <row r="3765" spans="115:120" x14ac:dyDescent="0.35">
      <c r="DK3765" t="e">
        <f>#REF!</f>
        <v>#REF!</v>
      </c>
      <c r="DL3765">
        <v>280075</v>
      </c>
      <c r="DO3765" t="e">
        <f>#REF!</f>
        <v>#REF!</v>
      </c>
      <c r="DP3765">
        <v>284315</v>
      </c>
    </row>
    <row r="3766" spans="115:120" x14ac:dyDescent="0.35">
      <c r="DK3766" t="e">
        <f>#REF!</f>
        <v>#REF!</v>
      </c>
      <c r="DL3766">
        <v>280076</v>
      </c>
      <c r="DO3766" t="e">
        <f>#REF!</f>
        <v>#REF!</v>
      </c>
      <c r="DP3766">
        <v>284316</v>
      </c>
    </row>
    <row r="3767" spans="115:120" x14ac:dyDescent="0.35">
      <c r="DK3767" t="e">
        <f>#REF!</f>
        <v>#REF!</v>
      </c>
      <c r="DL3767">
        <v>280077</v>
      </c>
      <c r="DO3767" t="e">
        <f>#REF!</f>
        <v>#REF!</v>
      </c>
      <c r="DP3767">
        <v>284317</v>
      </c>
    </row>
    <row r="3768" spans="115:120" x14ac:dyDescent="0.35">
      <c r="DK3768" t="e">
        <f>#REF!</f>
        <v>#REF!</v>
      </c>
      <c r="DL3768">
        <v>280078</v>
      </c>
      <c r="DO3768" t="e">
        <f>#REF!</f>
        <v>#REF!</v>
      </c>
      <c r="DP3768">
        <v>284318</v>
      </c>
    </row>
    <row r="3769" spans="115:120" x14ac:dyDescent="0.35">
      <c r="DK3769" t="e">
        <f>#REF!</f>
        <v>#REF!</v>
      </c>
      <c r="DL3769">
        <v>280079</v>
      </c>
      <c r="DO3769" t="e">
        <f>#REF!</f>
        <v>#REF!</v>
      </c>
      <c r="DP3769">
        <v>284319</v>
      </c>
    </row>
    <row r="3770" spans="115:120" x14ac:dyDescent="0.35">
      <c r="DK3770" t="e">
        <f>#REF!</f>
        <v>#REF!</v>
      </c>
      <c r="DL3770">
        <v>280080</v>
      </c>
      <c r="DO3770" t="e">
        <f>#REF!</f>
        <v>#REF!</v>
      </c>
      <c r="DP3770">
        <v>284320</v>
      </c>
    </row>
    <row r="3771" spans="115:120" x14ac:dyDescent="0.35">
      <c r="DK3771" t="e">
        <f>#REF!</f>
        <v>#REF!</v>
      </c>
      <c r="DL3771">
        <v>280081</v>
      </c>
      <c r="DO3771" t="e">
        <f>#REF!</f>
        <v>#REF!</v>
      </c>
      <c r="DP3771">
        <v>284321</v>
      </c>
    </row>
    <row r="3772" spans="115:120" x14ac:dyDescent="0.35">
      <c r="DK3772" t="e">
        <f>#REF!</f>
        <v>#REF!</v>
      </c>
      <c r="DL3772">
        <v>280082</v>
      </c>
      <c r="DO3772" t="e">
        <f>#REF!</f>
        <v>#REF!</v>
      </c>
      <c r="DP3772">
        <v>284322</v>
      </c>
    </row>
    <row r="3773" spans="115:120" x14ac:dyDescent="0.35">
      <c r="DK3773" t="e">
        <f>#REF!</f>
        <v>#REF!</v>
      </c>
      <c r="DL3773">
        <v>280083</v>
      </c>
      <c r="DO3773" t="e">
        <f>#REF!</f>
        <v>#REF!</v>
      </c>
      <c r="DP3773">
        <v>284323</v>
      </c>
    </row>
    <row r="3774" spans="115:120" x14ac:dyDescent="0.35">
      <c r="DK3774" t="e">
        <f>#REF!</f>
        <v>#REF!</v>
      </c>
      <c r="DL3774">
        <v>280084</v>
      </c>
      <c r="DO3774" t="e">
        <f>#REF!</f>
        <v>#REF!</v>
      </c>
      <c r="DP3774">
        <v>284324</v>
      </c>
    </row>
    <row r="3775" spans="115:120" x14ac:dyDescent="0.35">
      <c r="DK3775" t="e">
        <f>#REF!</f>
        <v>#REF!</v>
      </c>
      <c r="DL3775">
        <v>280085</v>
      </c>
      <c r="DO3775" t="e">
        <f>#REF!</f>
        <v>#REF!</v>
      </c>
      <c r="DP3775">
        <v>284325</v>
      </c>
    </row>
    <row r="3776" spans="115:120" x14ac:dyDescent="0.35">
      <c r="DK3776" t="e">
        <f>#REF!</f>
        <v>#REF!</v>
      </c>
      <c r="DL3776">
        <v>280086</v>
      </c>
      <c r="DO3776" t="e">
        <f>#REF!</f>
        <v>#REF!</v>
      </c>
      <c r="DP3776">
        <v>284326</v>
      </c>
    </row>
    <row r="3777" spans="115:120" x14ac:dyDescent="0.35">
      <c r="DK3777" t="e">
        <f>#REF!</f>
        <v>#REF!</v>
      </c>
      <c r="DL3777">
        <v>280087</v>
      </c>
      <c r="DO3777" t="e">
        <f>#REF!</f>
        <v>#REF!</v>
      </c>
      <c r="DP3777">
        <v>284327</v>
      </c>
    </row>
    <row r="3778" spans="115:120" x14ac:dyDescent="0.35">
      <c r="DK3778" t="e">
        <f>#REF!</f>
        <v>#REF!</v>
      </c>
      <c r="DL3778">
        <v>280088</v>
      </c>
      <c r="DO3778" t="e">
        <f>#REF!</f>
        <v>#REF!</v>
      </c>
      <c r="DP3778">
        <v>284328</v>
      </c>
    </row>
    <row r="3779" spans="115:120" x14ac:dyDescent="0.35">
      <c r="DK3779" t="e">
        <f>#REF!</f>
        <v>#REF!</v>
      </c>
      <c r="DL3779">
        <v>280089</v>
      </c>
      <c r="DO3779" t="e">
        <f>#REF!</f>
        <v>#REF!</v>
      </c>
      <c r="DP3779">
        <v>284329</v>
      </c>
    </row>
    <row r="3780" spans="115:120" x14ac:dyDescent="0.35">
      <c r="DK3780" t="e">
        <f>#REF!</f>
        <v>#REF!</v>
      </c>
      <c r="DL3780">
        <v>280090</v>
      </c>
      <c r="DO3780" t="e">
        <f>#REF!</f>
        <v>#REF!</v>
      </c>
      <c r="DP3780">
        <v>284330</v>
      </c>
    </row>
    <row r="3781" spans="115:120" x14ac:dyDescent="0.35">
      <c r="DK3781" t="e">
        <f>#REF!</f>
        <v>#REF!</v>
      </c>
      <c r="DL3781">
        <v>280091</v>
      </c>
      <c r="DO3781" t="e">
        <f>#REF!</f>
        <v>#REF!</v>
      </c>
      <c r="DP3781">
        <v>284331</v>
      </c>
    </row>
    <row r="3782" spans="115:120" x14ac:dyDescent="0.35">
      <c r="DK3782" t="e">
        <f>#REF!</f>
        <v>#REF!</v>
      </c>
      <c r="DL3782">
        <v>280092</v>
      </c>
      <c r="DO3782" t="e">
        <f>#REF!</f>
        <v>#REF!</v>
      </c>
      <c r="DP3782">
        <v>284332</v>
      </c>
    </row>
    <row r="3783" spans="115:120" x14ac:dyDescent="0.35">
      <c r="DK3783" t="e">
        <f>#REF!</f>
        <v>#REF!</v>
      </c>
      <c r="DL3783">
        <v>280093</v>
      </c>
      <c r="DO3783" t="e">
        <f>#REF!</f>
        <v>#REF!</v>
      </c>
      <c r="DP3783">
        <v>284333</v>
      </c>
    </row>
    <row r="3784" spans="115:120" x14ac:dyDescent="0.35">
      <c r="DK3784" t="e">
        <f>#REF!</f>
        <v>#REF!</v>
      </c>
      <c r="DL3784">
        <v>280094</v>
      </c>
      <c r="DO3784" t="e">
        <f>#REF!</f>
        <v>#REF!</v>
      </c>
      <c r="DP3784">
        <v>284334</v>
      </c>
    </row>
    <row r="3785" spans="115:120" x14ac:dyDescent="0.35">
      <c r="DK3785" t="e">
        <f>#REF!</f>
        <v>#REF!</v>
      </c>
      <c r="DL3785">
        <v>280095</v>
      </c>
      <c r="DO3785" t="e">
        <f>#REF!</f>
        <v>#REF!</v>
      </c>
      <c r="DP3785">
        <v>284335</v>
      </c>
    </row>
    <row r="3786" spans="115:120" x14ac:dyDescent="0.35">
      <c r="DK3786" t="e">
        <f>#REF!</f>
        <v>#REF!</v>
      </c>
      <c r="DL3786">
        <v>280096</v>
      </c>
      <c r="DO3786" t="e">
        <f>#REF!</f>
        <v>#REF!</v>
      </c>
      <c r="DP3786">
        <v>284336</v>
      </c>
    </row>
    <row r="3787" spans="115:120" x14ac:dyDescent="0.35">
      <c r="DK3787" t="e">
        <f>#REF!</f>
        <v>#REF!</v>
      </c>
      <c r="DL3787">
        <v>280097</v>
      </c>
      <c r="DO3787" t="e">
        <f>#REF!</f>
        <v>#REF!</v>
      </c>
      <c r="DP3787">
        <v>284337</v>
      </c>
    </row>
    <row r="3788" spans="115:120" x14ac:dyDescent="0.35">
      <c r="DK3788" t="e">
        <f>#REF!</f>
        <v>#REF!</v>
      </c>
      <c r="DL3788">
        <v>280098</v>
      </c>
      <c r="DO3788" t="e">
        <f>#REF!</f>
        <v>#REF!</v>
      </c>
      <c r="DP3788">
        <v>284338</v>
      </c>
    </row>
    <row r="3789" spans="115:120" x14ac:dyDescent="0.35">
      <c r="DK3789" t="e">
        <f>#REF!</f>
        <v>#REF!</v>
      </c>
      <c r="DL3789">
        <v>280099</v>
      </c>
      <c r="DO3789" t="e">
        <f>#REF!</f>
        <v>#REF!</v>
      </c>
      <c r="DP3789">
        <v>284339</v>
      </c>
    </row>
    <row r="3790" spans="115:120" x14ac:dyDescent="0.35">
      <c r="DK3790" t="e">
        <f>#REF!</f>
        <v>#REF!</v>
      </c>
      <c r="DL3790">
        <v>280100</v>
      </c>
      <c r="DO3790" t="e">
        <f>#REF!</f>
        <v>#REF!</v>
      </c>
      <c r="DP3790">
        <v>284340</v>
      </c>
    </row>
    <row r="3791" spans="115:120" x14ac:dyDescent="0.35">
      <c r="DK3791" t="e">
        <f>#REF!</f>
        <v>#REF!</v>
      </c>
      <c r="DL3791">
        <v>280101</v>
      </c>
      <c r="DO3791" t="e">
        <f>#REF!</f>
        <v>#REF!</v>
      </c>
      <c r="DP3791">
        <v>284341</v>
      </c>
    </row>
    <row r="3792" spans="115:120" x14ac:dyDescent="0.35">
      <c r="DK3792" t="e">
        <f>#REF!</f>
        <v>#REF!</v>
      </c>
      <c r="DL3792">
        <v>280102</v>
      </c>
      <c r="DO3792" t="e">
        <f>#REF!</f>
        <v>#REF!</v>
      </c>
      <c r="DP3792">
        <v>284342</v>
      </c>
    </row>
    <row r="3793" spans="115:120" x14ac:dyDescent="0.35">
      <c r="DK3793" t="e">
        <f>#REF!</f>
        <v>#REF!</v>
      </c>
      <c r="DL3793">
        <v>280103</v>
      </c>
      <c r="DO3793" t="e">
        <f>#REF!</f>
        <v>#REF!</v>
      </c>
      <c r="DP3793">
        <v>284343</v>
      </c>
    </row>
    <row r="3794" spans="115:120" x14ac:dyDescent="0.35">
      <c r="DK3794" t="e">
        <f>#REF!</f>
        <v>#REF!</v>
      </c>
      <c r="DL3794">
        <v>280104</v>
      </c>
      <c r="DO3794" t="e">
        <f>#REF!</f>
        <v>#REF!</v>
      </c>
      <c r="DP3794">
        <v>284344</v>
      </c>
    </row>
    <row r="3795" spans="115:120" x14ac:dyDescent="0.35">
      <c r="DK3795" t="e">
        <f>#REF!</f>
        <v>#REF!</v>
      </c>
      <c r="DL3795">
        <v>280105</v>
      </c>
      <c r="DO3795" t="e">
        <f>#REF!</f>
        <v>#REF!</v>
      </c>
      <c r="DP3795">
        <v>284345</v>
      </c>
    </row>
    <row r="3796" spans="115:120" x14ac:dyDescent="0.35">
      <c r="DK3796" t="e">
        <f>#REF!</f>
        <v>#REF!</v>
      </c>
      <c r="DL3796">
        <v>280106</v>
      </c>
      <c r="DO3796" t="e">
        <f>#REF!</f>
        <v>#REF!</v>
      </c>
      <c r="DP3796">
        <v>284346</v>
      </c>
    </row>
    <row r="3797" spans="115:120" x14ac:dyDescent="0.35">
      <c r="DK3797" t="e">
        <f>#REF!</f>
        <v>#REF!</v>
      </c>
      <c r="DL3797">
        <v>280107</v>
      </c>
      <c r="DO3797" t="e">
        <f>#REF!</f>
        <v>#REF!</v>
      </c>
      <c r="DP3797">
        <v>284347</v>
      </c>
    </row>
    <row r="3798" spans="115:120" x14ac:dyDescent="0.35">
      <c r="DK3798" t="e">
        <f>#REF!</f>
        <v>#REF!</v>
      </c>
      <c r="DL3798">
        <v>280108</v>
      </c>
      <c r="DO3798" t="e">
        <f>#REF!</f>
        <v>#REF!</v>
      </c>
      <c r="DP3798">
        <v>284348</v>
      </c>
    </row>
    <row r="3799" spans="115:120" x14ac:dyDescent="0.35">
      <c r="DK3799" t="e">
        <f>#REF!</f>
        <v>#REF!</v>
      </c>
      <c r="DL3799">
        <v>280109</v>
      </c>
      <c r="DO3799" t="e">
        <f>#REF!</f>
        <v>#REF!</v>
      </c>
      <c r="DP3799">
        <v>284349</v>
      </c>
    </row>
    <row r="3800" spans="115:120" x14ac:dyDescent="0.35">
      <c r="DK3800" t="e">
        <f>#REF!</f>
        <v>#REF!</v>
      </c>
      <c r="DL3800">
        <v>280110</v>
      </c>
      <c r="DO3800" t="e">
        <f>#REF!</f>
        <v>#REF!</v>
      </c>
      <c r="DP3800">
        <v>284350</v>
      </c>
    </row>
    <row r="3801" spans="115:120" x14ac:dyDescent="0.35">
      <c r="DK3801" t="e">
        <f>#REF!</f>
        <v>#REF!</v>
      </c>
      <c r="DL3801">
        <v>280111</v>
      </c>
      <c r="DO3801" t="e">
        <f>#REF!</f>
        <v>#REF!</v>
      </c>
      <c r="DP3801">
        <v>284351</v>
      </c>
    </row>
    <row r="3802" spans="115:120" x14ac:dyDescent="0.35">
      <c r="DK3802" t="e">
        <f>#REF!</f>
        <v>#REF!</v>
      </c>
      <c r="DL3802">
        <v>280112</v>
      </c>
      <c r="DO3802" t="e">
        <f>#REF!</f>
        <v>#REF!</v>
      </c>
      <c r="DP3802">
        <v>284352</v>
      </c>
    </row>
    <row r="3803" spans="115:120" x14ac:dyDescent="0.35">
      <c r="DK3803" t="e">
        <f>#REF!</f>
        <v>#REF!</v>
      </c>
      <c r="DL3803">
        <v>280113</v>
      </c>
      <c r="DO3803" t="e">
        <f>#REF!</f>
        <v>#REF!</v>
      </c>
      <c r="DP3803">
        <v>284353</v>
      </c>
    </row>
    <row r="3804" spans="115:120" x14ac:dyDescent="0.35">
      <c r="DK3804" t="e">
        <f>#REF!</f>
        <v>#REF!</v>
      </c>
      <c r="DL3804">
        <v>280114</v>
      </c>
      <c r="DO3804" t="e">
        <f>#REF!</f>
        <v>#REF!</v>
      </c>
      <c r="DP3804">
        <v>284354</v>
      </c>
    </row>
    <row r="3805" spans="115:120" x14ac:dyDescent="0.35">
      <c r="DK3805" t="e">
        <f>#REF!</f>
        <v>#REF!</v>
      </c>
      <c r="DL3805">
        <v>280115</v>
      </c>
      <c r="DO3805" t="e">
        <f>#REF!</f>
        <v>#REF!</v>
      </c>
      <c r="DP3805">
        <v>284355</v>
      </c>
    </row>
    <row r="3806" spans="115:120" x14ac:dyDescent="0.35">
      <c r="DK3806" t="e">
        <f>#REF!</f>
        <v>#REF!</v>
      </c>
      <c r="DL3806">
        <v>280116</v>
      </c>
      <c r="DO3806" t="e">
        <f>#REF!</f>
        <v>#REF!</v>
      </c>
      <c r="DP3806">
        <v>284356</v>
      </c>
    </row>
    <row r="3807" spans="115:120" x14ac:dyDescent="0.35">
      <c r="DK3807" t="e">
        <f>#REF!</f>
        <v>#REF!</v>
      </c>
      <c r="DL3807">
        <v>280117</v>
      </c>
      <c r="DO3807" t="e">
        <f>#REF!</f>
        <v>#REF!</v>
      </c>
      <c r="DP3807">
        <v>284357</v>
      </c>
    </row>
    <row r="3808" spans="115:120" x14ac:dyDescent="0.35">
      <c r="DK3808" t="e">
        <f>#REF!</f>
        <v>#REF!</v>
      </c>
      <c r="DL3808">
        <v>280118</v>
      </c>
      <c r="DO3808" t="e">
        <f>#REF!</f>
        <v>#REF!</v>
      </c>
      <c r="DP3808">
        <v>284358</v>
      </c>
    </row>
    <row r="3809" spans="115:120" x14ac:dyDescent="0.35">
      <c r="DK3809" t="e">
        <f>#REF!</f>
        <v>#REF!</v>
      </c>
      <c r="DL3809">
        <v>280119</v>
      </c>
      <c r="DO3809" t="e">
        <f>#REF!</f>
        <v>#REF!</v>
      </c>
      <c r="DP3809">
        <v>284359</v>
      </c>
    </row>
    <row r="3810" spans="115:120" x14ac:dyDescent="0.35">
      <c r="DK3810" t="e">
        <f>#REF!</f>
        <v>#REF!</v>
      </c>
      <c r="DL3810">
        <v>280120</v>
      </c>
      <c r="DO3810" t="e">
        <f>#REF!</f>
        <v>#REF!</v>
      </c>
      <c r="DP3810">
        <v>284360</v>
      </c>
    </row>
    <row r="3811" spans="115:120" x14ac:dyDescent="0.35">
      <c r="DK3811" t="e">
        <f>#REF!</f>
        <v>#REF!</v>
      </c>
      <c r="DL3811">
        <v>280121</v>
      </c>
      <c r="DO3811" t="e">
        <f>#REF!</f>
        <v>#REF!</v>
      </c>
      <c r="DP3811">
        <v>284361</v>
      </c>
    </row>
    <row r="3812" spans="115:120" x14ac:dyDescent="0.35">
      <c r="DK3812" t="e">
        <f>#REF!</f>
        <v>#REF!</v>
      </c>
      <c r="DL3812">
        <v>280122</v>
      </c>
      <c r="DO3812" t="e">
        <f>#REF!</f>
        <v>#REF!</v>
      </c>
      <c r="DP3812">
        <v>284362</v>
      </c>
    </row>
    <row r="3813" spans="115:120" x14ac:dyDescent="0.35">
      <c r="DK3813" t="e">
        <f>#REF!</f>
        <v>#REF!</v>
      </c>
      <c r="DL3813">
        <v>280123</v>
      </c>
      <c r="DO3813" t="e">
        <f>#REF!</f>
        <v>#REF!</v>
      </c>
      <c r="DP3813">
        <v>284363</v>
      </c>
    </row>
    <row r="3814" spans="115:120" x14ac:dyDescent="0.35">
      <c r="DK3814" t="e">
        <f>#REF!</f>
        <v>#REF!</v>
      </c>
      <c r="DL3814">
        <v>280124</v>
      </c>
      <c r="DO3814" t="e">
        <f>#REF!</f>
        <v>#REF!</v>
      </c>
      <c r="DP3814">
        <v>284364</v>
      </c>
    </row>
    <row r="3815" spans="115:120" x14ac:dyDescent="0.35">
      <c r="DK3815" t="e">
        <f>#REF!</f>
        <v>#REF!</v>
      </c>
      <c r="DL3815">
        <v>280125</v>
      </c>
      <c r="DO3815" t="e">
        <f>#REF!</f>
        <v>#REF!</v>
      </c>
      <c r="DP3815">
        <v>284365</v>
      </c>
    </row>
    <row r="3816" spans="115:120" x14ac:dyDescent="0.35">
      <c r="DK3816" t="e">
        <f>#REF!</f>
        <v>#REF!</v>
      </c>
      <c r="DL3816">
        <v>280126</v>
      </c>
      <c r="DO3816" t="e">
        <f>#REF!</f>
        <v>#REF!</v>
      </c>
      <c r="DP3816">
        <v>284366</v>
      </c>
    </row>
    <row r="3817" spans="115:120" x14ac:dyDescent="0.35">
      <c r="DK3817" t="e">
        <f>#REF!</f>
        <v>#REF!</v>
      </c>
      <c r="DL3817">
        <v>280127</v>
      </c>
      <c r="DO3817" t="e">
        <f>#REF!</f>
        <v>#REF!</v>
      </c>
      <c r="DP3817">
        <v>284367</v>
      </c>
    </row>
    <row r="3818" spans="115:120" x14ac:dyDescent="0.35">
      <c r="DK3818" t="e">
        <f>#REF!</f>
        <v>#REF!</v>
      </c>
      <c r="DL3818">
        <v>280128</v>
      </c>
      <c r="DO3818" t="e">
        <f>#REF!</f>
        <v>#REF!</v>
      </c>
      <c r="DP3818">
        <v>284368</v>
      </c>
    </row>
    <row r="3819" spans="115:120" x14ac:dyDescent="0.35">
      <c r="DK3819" t="e">
        <f>#REF!</f>
        <v>#REF!</v>
      </c>
      <c r="DL3819">
        <v>280129</v>
      </c>
      <c r="DO3819" t="e">
        <f>#REF!</f>
        <v>#REF!</v>
      </c>
      <c r="DP3819">
        <v>284369</v>
      </c>
    </row>
    <row r="3820" spans="115:120" x14ac:dyDescent="0.35">
      <c r="DK3820" t="e">
        <f>#REF!</f>
        <v>#REF!</v>
      </c>
      <c r="DL3820">
        <v>280130</v>
      </c>
      <c r="DO3820" t="e">
        <f>#REF!</f>
        <v>#REF!</v>
      </c>
      <c r="DP3820">
        <v>284370</v>
      </c>
    </row>
    <row r="3821" spans="115:120" x14ac:dyDescent="0.35">
      <c r="DK3821" t="e">
        <f>#REF!</f>
        <v>#REF!</v>
      </c>
      <c r="DL3821">
        <v>280131</v>
      </c>
      <c r="DO3821" t="e">
        <f>#REF!</f>
        <v>#REF!</v>
      </c>
      <c r="DP3821">
        <v>284371</v>
      </c>
    </row>
    <row r="3822" spans="115:120" x14ac:dyDescent="0.35">
      <c r="DK3822" t="e">
        <f>#REF!</f>
        <v>#REF!</v>
      </c>
      <c r="DL3822">
        <v>280132</v>
      </c>
      <c r="DO3822" t="e">
        <f>#REF!</f>
        <v>#REF!</v>
      </c>
      <c r="DP3822">
        <v>284372</v>
      </c>
    </row>
    <row r="3823" spans="115:120" x14ac:dyDescent="0.35">
      <c r="DK3823" t="e">
        <f>#REF!</f>
        <v>#REF!</v>
      </c>
      <c r="DL3823">
        <v>280133</v>
      </c>
      <c r="DO3823" t="e">
        <f>#REF!</f>
        <v>#REF!</v>
      </c>
      <c r="DP3823">
        <v>284373</v>
      </c>
    </row>
    <row r="3824" spans="115:120" x14ac:dyDescent="0.35">
      <c r="DK3824" t="e">
        <f>#REF!</f>
        <v>#REF!</v>
      </c>
      <c r="DL3824">
        <v>280134</v>
      </c>
      <c r="DO3824" t="e">
        <f>#REF!</f>
        <v>#REF!</v>
      </c>
      <c r="DP3824">
        <v>284374</v>
      </c>
    </row>
    <row r="3825" spans="115:120" x14ac:dyDescent="0.35">
      <c r="DK3825" t="e">
        <f>#REF!</f>
        <v>#REF!</v>
      </c>
      <c r="DL3825">
        <v>280135</v>
      </c>
      <c r="DO3825" t="e">
        <f>#REF!</f>
        <v>#REF!</v>
      </c>
      <c r="DP3825">
        <v>284375</v>
      </c>
    </row>
    <row r="3826" spans="115:120" x14ac:dyDescent="0.35">
      <c r="DK3826" t="e">
        <f>#REF!</f>
        <v>#REF!</v>
      </c>
      <c r="DL3826">
        <v>280136</v>
      </c>
      <c r="DO3826" t="e">
        <f>#REF!</f>
        <v>#REF!</v>
      </c>
      <c r="DP3826">
        <v>284376</v>
      </c>
    </row>
    <row r="3827" spans="115:120" x14ac:dyDescent="0.35">
      <c r="DK3827" t="e">
        <f>#REF!</f>
        <v>#REF!</v>
      </c>
      <c r="DL3827">
        <v>280137</v>
      </c>
      <c r="DO3827" t="e">
        <f>#REF!</f>
        <v>#REF!</v>
      </c>
      <c r="DP3827">
        <v>284377</v>
      </c>
    </row>
    <row r="3828" spans="115:120" x14ac:dyDescent="0.35">
      <c r="DK3828" t="e">
        <f>#REF!</f>
        <v>#REF!</v>
      </c>
      <c r="DL3828">
        <v>280138</v>
      </c>
      <c r="DO3828" t="e">
        <f>#REF!</f>
        <v>#REF!</v>
      </c>
      <c r="DP3828">
        <v>284378</v>
      </c>
    </row>
    <row r="3829" spans="115:120" x14ac:dyDescent="0.35">
      <c r="DK3829" t="e">
        <f>#REF!</f>
        <v>#REF!</v>
      </c>
      <c r="DL3829">
        <v>280139</v>
      </c>
      <c r="DO3829" t="e">
        <f>#REF!</f>
        <v>#REF!</v>
      </c>
      <c r="DP3829">
        <v>284379</v>
      </c>
    </row>
    <row r="3830" spans="115:120" x14ac:dyDescent="0.35">
      <c r="DK3830" t="e">
        <f>#REF!</f>
        <v>#REF!</v>
      </c>
      <c r="DL3830">
        <v>280140</v>
      </c>
      <c r="DO3830" t="e">
        <f>#REF!</f>
        <v>#REF!</v>
      </c>
      <c r="DP3830">
        <v>284380</v>
      </c>
    </row>
    <row r="3831" spans="115:120" x14ac:dyDescent="0.35">
      <c r="DK3831" t="e">
        <f>#REF!</f>
        <v>#REF!</v>
      </c>
      <c r="DL3831">
        <v>280141</v>
      </c>
      <c r="DO3831" t="e">
        <f>#REF!</f>
        <v>#REF!</v>
      </c>
      <c r="DP3831">
        <v>284381</v>
      </c>
    </row>
    <row r="3832" spans="115:120" x14ac:dyDescent="0.35">
      <c r="DK3832" t="e">
        <f>#REF!</f>
        <v>#REF!</v>
      </c>
      <c r="DL3832">
        <v>280142</v>
      </c>
      <c r="DO3832" t="e">
        <f>#REF!</f>
        <v>#REF!</v>
      </c>
      <c r="DP3832">
        <v>284382</v>
      </c>
    </row>
    <row r="3833" spans="115:120" x14ac:dyDescent="0.35">
      <c r="DK3833" t="e">
        <f>#REF!</f>
        <v>#REF!</v>
      </c>
      <c r="DL3833">
        <v>280143</v>
      </c>
      <c r="DO3833" t="e">
        <f>#REF!</f>
        <v>#REF!</v>
      </c>
      <c r="DP3833">
        <v>284383</v>
      </c>
    </row>
    <row r="3834" spans="115:120" x14ac:dyDescent="0.35">
      <c r="DK3834" t="e">
        <f>#REF!</f>
        <v>#REF!</v>
      </c>
      <c r="DL3834">
        <v>280144</v>
      </c>
      <c r="DO3834" t="e">
        <f>#REF!</f>
        <v>#REF!</v>
      </c>
      <c r="DP3834">
        <v>284384</v>
      </c>
    </row>
    <row r="3835" spans="115:120" x14ac:dyDescent="0.35">
      <c r="DK3835" t="e">
        <f>#REF!</f>
        <v>#REF!</v>
      </c>
      <c r="DL3835">
        <v>280145</v>
      </c>
      <c r="DO3835" t="e">
        <f>#REF!</f>
        <v>#REF!</v>
      </c>
      <c r="DP3835">
        <v>284385</v>
      </c>
    </row>
    <row r="3836" spans="115:120" x14ac:dyDescent="0.35">
      <c r="DK3836" t="e">
        <f>#REF!</f>
        <v>#REF!</v>
      </c>
      <c r="DL3836">
        <v>280146</v>
      </c>
      <c r="DO3836" t="e">
        <f>#REF!</f>
        <v>#REF!</v>
      </c>
      <c r="DP3836">
        <v>284386</v>
      </c>
    </row>
    <row r="3837" spans="115:120" x14ac:dyDescent="0.35">
      <c r="DK3837" t="e">
        <f>#REF!</f>
        <v>#REF!</v>
      </c>
      <c r="DL3837">
        <v>280147</v>
      </c>
      <c r="DO3837" t="e">
        <f>#REF!</f>
        <v>#REF!</v>
      </c>
      <c r="DP3837">
        <v>284387</v>
      </c>
    </row>
    <row r="3838" spans="115:120" x14ac:dyDescent="0.35">
      <c r="DK3838" t="e">
        <f>#REF!</f>
        <v>#REF!</v>
      </c>
      <c r="DL3838">
        <v>280148</v>
      </c>
      <c r="DO3838" t="e">
        <f>#REF!</f>
        <v>#REF!</v>
      </c>
      <c r="DP3838">
        <v>284388</v>
      </c>
    </row>
    <row r="3839" spans="115:120" x14ac:dyDescent="0.35">
      <c r="DK3839" t="e">
        <f>#REF!</f>
        <v>#REF!</v>
      </c>
      <c r="DL3839">
        <v>280149</v>
      </c>
      <c r="DO3839" t="e">
        <f>#REF!</f>
        <v>#REF!</v>
      </c>
      <c r="DP3839">
        <v>284389</v>
      </c>
    </row>
    <row r="3840" spans="115:120" x14ac:dyDescent="0.35">
      <c r="DK3840" t="e">
        <f>#REF!</f>
        <v>#REF!</v>
      </c>
      <c r="DL3840">
        <v>280150</v>
      </c>
      <c r="DO3840" t="e">
        <f>#REF!</f>
        <v>#REF!</v>
      </c>
      <c r="DP3840">
        <v>284390</v>
      </c>
    </row>
    <row r="3841" spans="115:120" x14ac:dyDescent="0.35">
      <c r="DK3841" t="e">
        <f>#REF!</f>
        <v>#REF!</v>
      </c>
      <c r="DL3841">
        <v>280151</v>
      </c>
      <c r="DO3841" t="e">
        <f>#REF!</f>
        <v>#REF!</v>
      </c>
      <c r="DP3841">
        <v>284391</v>
      </c>
    </row>
    <row r="3842" spans="115:120" x14ac:dyDescent="0.35">
      <c r="DK3842" t="e">
        <f>#REF!</f>
        <v>#REF!</v>
      </c>
      <c r="DL3842">
        <v>280152</v>
      </c>
      <c r="DO3842" t="e">
        <f>#REF!</f>
        <v>#REF!</v>
      </c>
      <c r="DP3842">
        <v>284392</v>
      </c>
    </row>
    <row r="3843" spans="115:120" x14ac:dyDescent="0.35">
      <c r="DK3843" t="e">
        <f>#REF!</f>
        <v>#REF!</v>
      </c>
      <c r="DL3843">
        <v>280153</v>
      </c>
      <c r="DO3843" t="e">
        <f>#REF!</f>
        <v>#REF!</v>
      </c>
      <c r="DP3843">
        <v>284393</v>
      </c>
    </row>
    <row r="3844" spans="115:120" x14ac:dyDescent="0.35">
      <c r="DK3844" t="e">
        <f>#REF!</f>
        <v>#REF!</v>
      </c>
      <c r="DL3844">
        <v>280154</v>
      </c>
      <c r="DO3844" t="e">
        <f>#REF!</f>
        <v>#REF!</v>
      </c>
      <c r="DP3844">
        <v>284394</v>
      </c>
    </row>
    <row r="3845" spans="115:120" x14ac:dyDescent="0.35">
      <c r="DK3845" t="e">
        <f>#REF!</f>
        <v>#REF!</v>
      </c>
      <c r="DL3845">
        <v>280155</v>
      </c>
      <c r="DO3845" t="e">
        <f>#REF!</f>
        <v>#REF!</v>
      </c>
      <c r="DP3845">
        <v>284395</v>
      </c>
    </row>
    <row r="3846" spans="115:120" x14ac:dyDescent="0.35">
      <c r="DK3846" t="e">
        <f>#REF!</f>
        <v>#REF!</v>
      </c>
      <c r="DL3846">
        <v>280156</v>
      </c>
      <c r="DO3846" t="e">
        <f>#REF!</f>
        <v>#REF!</v>
      </c>
      <c r="DP3846">
        <v>284396</v>
      </c>
    </row>
    <row r="3847" spans="115:120" x14ac:dyDescent="0.35">
      <c r="DK3847" t="e">
        <f>#REF!</f>
        <v>#REF!</v>
      </c>
      <c r="DL3847">
        <v>280157</v>
      </c>
      <c r="DO3847" t="e">
        <f>#REF!</f>
        <v>#REF!</v>
      </c>
      <c r="DP3847">
        <v>284397</v>
      </c>
    </row>
    <row r="3848" spans="115:120" x14ac:dyDescent="0.35">
      <c r="DK3848" t="e">
        <f>#REF!</f>
        <v>#REF!</v>
      </c>
      <c r="DL3848">
        <v>280158</v>
      </c>
      <c r="DO3848" t="e">
        <f>#REF!</f>
        <v>#REF!</v>
      </c>
      <c r="DP3848">
        <v>284398</v>
      </c>
    </row>
    <row r="3849" spans="115:120" x14ac:dyDescent="0.35">
      <c r="DK3849" t="e">
        <f>#REF!</f>
        <v>#REF!</v>
      </c>
      <c r="DL3849">
        <v>280159</v>
      </c>
      <c r="DO3849" t="e">
        <f>#REF!</f>
        <v>#REF!</v>
      </c>
      <c r="DP3849">
        <v>284399</v>
      </c>
    </row>
    <row r="3850" spans="115:120" x14ac:dyDescent="0.35">
      <c r="DK3850" t="e">
        <f>#REF!</f>
        <v>#REF!</v>
      </c>
      <c r="DL3850">
        <v>280160</v>
      </c>
      <c r="DO3850" t="e">
        <f>#REF!</f>
        <v>#REF!</v>
      </c>
      <c r="DP3850">
        <v>284400</v>
      </c>
    </row>
    <row r="3851" spans="115:120" x14ac:dyDescent="0.35">
      <c r="DK3851" t="e">
        <f>#REF!</f>
        <v>#REF!</v>
      </c>
      <c r="DL3851">
        <v>280161</v>
      </c>
      <c r="DO3851" t="e">
        <f>#REF!</f>
        <v>#REF!</v>
      </c>
      <c r="DP3851">
        <v>284401</v>
      </c>
    </row>
    <row r="3852" spans="115:120" x14ac:dyDescent="0.35">
      <c r="DK3852" t="e">
        <f>#REF!</f>
        <v>#REF!</v>
      </c>
      <c r="DL3852">
        <v>280162</v>
      </c>
      <c r="DO3852" t="e">
        <f>#REF!</f>
        <v>#REF!</v>
      </c>
      <c r="DP3852">
        <v>284402</v>
      </c>
    </row>
    <row r="3853" spans="115:120" x14ac:dyDescent="0.35">
      <c r="DK3853" t="e">
        <f>#REF!</f>
        <v>#REF!</v>
      </c>
      <c r="DL3853">
        <v>280163</v>
      </c>
      <c r="DO3853" t="e">
        <f>#REF!</f>
        <v>#REF!</v>
      </c>
      <c r="DP3853">
        <v>284403</v>
      </c>
    </row>
    <row r="3854" spans="115:120" x14ac:dyDescent="0.35">
      <c r="DK3854" t="e">
        <f>#REF!</f>
        <v>#REF!</v>
      </c>
      <c r="DL3854">
        <v>280164</v>
      </c>
      <c r="DO3854" t="e">
        <f>#REF!</f>
        <v>#REF!</v>
      </c>
      <c r="DP3854">
        <v>284404</v>
      </c>
    </row>
    <row r="3855" spans="115:120" x14ac:dyDescent="0.35">
      <c r="DK3855" t="e">
        <f>#REF!</f>
        <v>#REF!</v>
      </c>
      <c r="DL3855">
        <v>280165</v>
      </c>
      <c r="DO3855" t="e">
        <f>#REF!</f>
        <v>#REF!</v>
      </c>
      <c r="DP3855">
        <v>284405</v>
      </c>
    </row>
    <row r="3856" spans="115:120" x14ac:dyDescent="0.35">
      <c r="DK3856" t="e">
        <f>#REF!</f>
        <v>#REF!</v>
      </c>
      <c r="DL3856">
        <v>280166</v>
      </c>
      <c r="DO3856" t="e">
        <f>#REF!</f>
        <v>#REF!</v>
      </c>
      <c r="DP3856">
        <v>284406</v>
      </c>
    </row>
    <row r="3857" spans="115:120" x14ac:dyDescent="0.35">
      <c r="DK3857" t="e">
        <f>#REF!</f>
        <v>#REF!</v>
      </c>
      <c r="DL3857">
        <v>280167</v>
      </c>
      <c r="DO3857" t="e">
        <f>#REF!</f>
        <v>#REF!</v>
      </c>
      <c r="DP3857">
        <v>284407</v>
      </c>
    </row>
    <row r="3858" spans="115:120" x14ac:dyDescent="0.35">
      <c r="DK3858" t="e">
        <f>#REF!</f>
        <v>#REF!</v>
      </c>
      <c r="DL3858">
        <v>280168</v>
      </c>
      <c r="DO3858" t="e">
        <f>#REF!</f>
        <v>#REF!</v>
      </c>
      <c r="DP3858">
        <v>284408</v>
      </c>
    </row>
    <row r="3859" spans="115:120" x14ac:dyDescent="0.35">
      <c r="DK3859" t="e">
        <f>#REF!</f>
        <v>#REF!</v>
      </c>
      <c r="DL3859">
        <v>280169</v>
      </c>
      <c r="DO3859" t="e">
        <f>#REF!</f>
        <v>#REF!</v>
      </c>
      <c r="DP3859">
        <v>284409</v>
      </c>
    </row>
    <row r="3860" spans="115:120" x14ac:dyDescent="0.35">
      <c r="DK3860" t="e">
        <f>#REF!</f>
        <v>#REF!</v>
      </c>
      <c r="DL3860">
        <v>280170</v>
      </c>
      <c r="DO3860" t="e">
        <f>#REF!</f>
        <v>#REF!</v>
      </c>
      <c r="DP3860">
        <v>284410</v>
      </c>
    </row>
    <row r="3861" spans="115:120" x14ac:dyDescent="0.35">
      <c r="DK3861" t="e">
        <f>#REF!</f>
        <v>#REF!</v>
      </c>
      <c r="DL3861">
        <v>280171</v>
      </c>
      <c r="DO3861" t="e">
        <f>#REF!</f>
        <v>#REF!</v>
      </c>
      <c r="DP3861">
        <v>284411</v>
      </c>
    </row>
    <row r="3862" spans="115:120" x14ac:dyDescent="0.35">
      <c r="DK3862" t="e">
        <f>#REF!</f>
        <v>#REF!</v>
      </c>
      <c r="DL3862">
        <v>280172</v>
      </c>
      <c r="DO3862" t="e">
        <f>#REF!</f>
        <v>#REF!</v>
      </c>
      <c r="DP3862">
        <v>284412</v>
      </c>
    </row>
    <row r="3863" spans="115:120" x14ac:dyDescent="0.35">
      <c r="DK3863" t="e">
        <f>#REF!</f>
        <v>#REF!</v>
      </c>
      <c r="DL3863">
        <v>280173</v>
      </c>
      <c r="DO3863" t="e">
        <f>#REF!</f>
        <v>#REF!</v>
      </c>
      <c r="DP3863">
        <v>284413</v>
      </c>
    </row>
    <row r="3864" spans="115:120" x14ac:dyDescent="0.35">
      <c r="DK3864" t="e">
        <f>#REF!</f>
        <v>#REF!</v>
      </c>
      <c r="DL3864">
        <v>280174</v>
      </c>
      <c r="DO3864" t="e">
        <f>#REF!</f>
        <v>#REF!</v>
      </c>
      <c r="DP3864">
        <v>284414</v>
      </c>
    </row>
    <row r="3865" spans="115:120" x14ac:dyDescent="0.35">
      <c r="DK3865" t="e">
        <f>#REF!</f>
        <v>#REF!</v>
      </c>
      <c r="DL3865">
        <v>280175</v>
      </c>
      <c r="DO3865" t="e">
        <f>#REF!</f>
        <v>#REF!</v>
      </c>
      <c r="DP3865">
        <v>284415</v>
      </c>
    </row>
    <row r="3866" spans="115:120" x14ac:dyDescent="0.35">
      <c r="DK3866" t="e">
        <f>#REF!</f>
        <v>#REF!</v>
      </c>
      <c r="DL3866">
        <v>280176</v>
      </c>
      <c r="DO3866" t="e">
        <f>#REF!</f>
        <v>#REF!</v>
      </c>
      <c r="DP3866">
        <v>284416</v>
      </c>
    </row>
    <row r="3867" spans="115:120" x14ac:dyDescent="0.35">
      <c r="DK3867" t="e">
        <f>#REF!</f>
        <v>#REF!</v>
      </c>
      <c r="DL3867">
        <v>280177</v>
      </c>
      <c r="DO3867" t="e">
        <f>#REF!</f>
        <v>#REF!</v>
      </c>
      <c r="DP3867">
        <v>284417</v>
      </c>
    </row>
    <row r="3868" spans="115:120" x14ac:dyDescent="0.35">
      <c r="DK3868" t="e">
        <f>#REF!</f>
        <v>#REF!</v>
      </c>
      <c r="DL3868">
        <v>280178</v>
      </c>
      <c r="DO3868" t="e">
        <f>#REF!</f>
        <v>#REF!</v>
      </c>
      <c r="DP3868">
        <v>284418</v>
      </c>
    </row>
    <row r="3869" spans="115:120" x14ac:dyDescent="0.35">
      <c r="DK3869" t="e">
        <f>#REF!</f>
        <v>#REF!</v>
      </c>
      <c r="DL3869">
        <v>280179</v>
      </c>
      <c r="DO3869" t="e">
        <f>#REF!</f>
        <v>#REF!</v>
      </c>
      <c r="DP3869">
        <v>284419</v>
      </c>
    </row>
    <row r="3870" spans="115:120" x14ac:dyDescent="0.35">
      <c r="DK3870" t="e">
        <f>#REF!</f>
        <v>#REF!</v>
      </c>
      <c r="DL3870">
        <v>280180</v>
      </c>
      <c r="DO3870" t="e">
        <f>#REF!</f>
        <v>#REF!</v>
      </c>
      <c r="DP3870">
        <v>284420</v>
      </c>
    </row>
    <row r="3871" spans="115:120" x14ac:dyDescent="0.35">
      <c r="DK3871" t="e">
        <f>#REF!</f>
        <v>#REF!</v>
      </c>
      <c r="DL3871">
        <v>280181</v>
      </c>
      <c r="DO3871" t="e">
        <f>#REF!</f>
        <v>#REF!</v>
      </c>
      <c r="DP3871">
        <v>284421</v>
      </c>
    </row>
    <row r="3872" spans="115:120" x14ac:dyDescent="0.35">
      <c r="DK3872" t="e">
        <f>#REF!</f>
        <v>#REF!</v>
      </c>
      <c r="DL3872">
        <v>280182</v>
      </c>
      <c r="DO3872" t="e">
        <f>#REF!</f>
        <v>#REF!</v>
      </c>
      <c r="DP3872">
        <v>284422</v>
      </c>
    </row>
    <row r="3873" spans="115:120" x14ac:dyDescent="0.35">
      <c r="DK3873" t="e">
        <f>#REF!</f>
        <v>#REF!</v>
      </c>
      <c r="DL3873">
        <v>280183</v>
      </c>
      <c r="DO3873" t="e">
        <f>#REF!</f>
        <v>#REF!</v>
      </c>
      <c r="DP3873">
        <v>284423</v>
      </c>
    </row>
    <row r="3874" spans="115:120" x14ac:dyDescent="0.35">
      <c r="DK3874" t="e">
        <f>#REF!</f>
        <v>#REF!</v>
      </c>
      <c r="DL3874">
        <v>280184</v>
      </c>
      <c r="DO3874" t="e">
        <f>#REF!</f>
        <v>#REF!</v>
      </c>
      <c r="DP3874">
        <v>284424</v>
      </c>
    </row>
    <row r="3875" spans="115:120" x14ac:dyDescent="0.35">
      <c r="DK3875" t="e">
        <f>#REF!</f>
        <v>#REF!</v>
      </c>
      <c r="DL3875">
        <v>280185</v>
      </c>
      <c r="DO3875" t="e">
        <f>#REF!</f>
        <v>#REF!</v>
      </c>
      <c r="DP3875">
        <v>284425</v>
      </c>
    </row>
    <row r="3876" spans="115:120" x14ac:dyDescent="0.35">
      <c r="DK3876" t="e">
        <f>#REF!</f>
        <v>#REF!</v>
      </c>
      <c r="DL3876">
        <v>280186</v>
      </c>
      <c r="DO3876" t="e">
        <f>#REF!</f>
        <v>#REF!</v>
      </c>
      <c r="DP3876">
        <v>284426</v>
      </c>
    </row>
    <row r="3877" spans="115:120" x14ac:dyDescent="0.35">
      <c r="DK3877" t="e">
        <f>#REF!</f>
        <v>#REF!</v>
      </c>
      <c r="DL3877">
        <v>280187</v>
      </c>
      <c r="DO3877" t="e">
        <f>#REF!</f>
        <v>#REF!</v>
      </c>
      <c r="DP3877">
        <v>284427</v>
      </c>
    </row>
    <row r="3878" spans="115:120" x14ac:dyDescent="0.35">
      <c r="DK3878" t="e">
        <f>#REF!</f>
        <v>#REF!</v>
      </c>
      <c r="DL3878">
        <v>280188</v>
      </c>
      <c r="DO3878" t="e">
        <f>#REF!</f>
        <v>#REF!</v>
      </c>
      <c r="DP3878">
        <v>284428</v>
      </c>
    </row>
    <row r="3879" spans="115:120" x14ac:dyDescent="0.35">
      <c r="DK3879" t="e">
        <f>#REF!</f>
        <v>#REF!</v>
      </c>
      <c r="DL3879">
        <v>280189</v>
      </c>
      <c r="DO3879" t="e">
        <f>#REF!</f>
        <v>#REF!</v>
      </c>
      <c r="DP3879">
        <v>284429</v>
      </c>
    </row>
    <row r="3880" spans="115:120" x14ac:dyDescent="0.35">
      <c r="DK3880" t="e">
        <f>#REF!</f>
        <v>#REF!</v>
      </c>
      <c r="DL3880">
        <v>280190</v>
      </c>
      <c r="DO3880" t="e">
        <f>#REF!</f>
        <v>#REF!</v>
      </c>
      <c r="DP3880">
        <v>284430</v>
      </c>
    </row>
    <row r="3881" spans="115:120" x14ac:dyDescent="0.35">
      <c r="DK3881" t="e">
        <f>#REF!</f>
        <v>#REF!</v>
      </c>
      <c r="DL3881">
        <v>280191</v>
      </c>
      <c r="DO3881" t="e">
        <f>#REF!</f>
        <v>#REF!</v>
      </c>
      <c r="DP3881">
        <v>284431</v>
      </c>
    </row>
    <row r="3882" spans="115:120" x14ac:dyDescent="0.35">
      <c r="DK3882" t="e">
        <f>#REF!</f>
        <v>#REF!</v>
      </c>
      <c r="DL3882">
        <v>280192</v>
      </c>
      <c r="DO3882" t="e">
        <f>#REF!</f>
        <v>#REF!</v>
      </c>
      <c r="DP3882">
        <v>284432</v>
      </c>
    </row>
    <row r="3883" spans="115:120" x14ac:dyDescent="0.35">
      <c r="DK3883" t="e">
        <f>#REF!</f>
        <v>#REF!</v>
      </c>
      <c r="DL3883">
        <v>280193</v>
      </c>
      <c r="DO3883" t="e">
        <f>#REF!</f>
        <v>#REF!</v>
      </c>
      <c r="DP3883">
        <v>284433</v>
      </c>
    </row>
    <row r="3884" spans="115:120" x14ac:dyDescent="0.35">
      <c r="DK3884" t="e">
        <f>#REF!</f>
        <v>#REF!</v>
      </c>
      <c r="DL3884">
        <v>280194</v>
      </c>
      <c r="DO3884" t="e">
        <f>#REF!</f>
        <v>#REF!</v>
      </c>
      <c r="DP3884">
        <v>284434</v>
      </c>
    </row>
    <row r="3885" spans="115:120" x14ac:dyDescent="0.35">
      <c r="DK3885" t="e">
        <f>#REF!</f>
        <v>#REF!</v>
      </c>
      <c r="DL3885">
        <v>280195</v>
      </c>
      <c r="DO3885" t="e">
        <f>#REF!</f>
        <v>#REF!</v>
      </c>
      <c r="DP3885">
        <v>284435</v>
      </c>
    </row>
    <row r="3886" spans="115:120" x14ac:dyDescent="0.35">
      <c r="DK3886" t="e">
        <f>#REF!</f>
        <v>#REF!</v>
      </c>
      <c r="DL3886">
        <v>280196</v>
      </c>
      <c r="DO3886" t="e">
        <f>#REF!</f>
        <v>#REF!</v>
      </c>
      <c r="DP3886">
        <v>284436</v>
      </c>
    </row>
    <row r="3887" spans="115:120" x14ac:dyDescent="0.35">
      <c r="DK3887" t="e">
        <f>#REF!</f>
        <v>#REF!</v>
      </c>
      <c r="DL3887">
        <v>280197</v>
      </c>
      <c r="DO3887" t="e">
        <f>#REF!</f>
        <v>#REF!</v>
      </c>
      <c r="DP3887">
        <v>284437</v>
      </c>
    </row>
    <row r="3888" spans="115:120" x14ac:dyDescent="0.35">
      <c r="DK3888" t="e">
        <f>#REF!</f>
        <v>#REF!</v>
      </c>
      <c r="DL3888">
        <v>280198</v>
      </c>
      <c r="DO3888" t="e">
        <f>#REF!</f>
        <v>#REF!</v>
      </c>
      <c r="DP3888">
        <v>284438</v>
      </c>
    </row>
    <row r="3889" spans="115:120" x14ac:dyDescent="0.35">
      <c r="DK3889" t="e">
        <f>#REF!</f>
        <v>#REF!</v>
      </c>
      <c r="DL3889">
        <v>280199</v>
      </c>
      <c r="DO3889" t="e">
        <f>#REF!</f>
        <v>#REF!</v>
      </c>
      <c r="DP3889">
        <v>284439</v>
      </c>
    </row>
    <row r="3890" spans="115:120" x14ac:dyDescent="0.35">
      <c r="DK3890" t="e">
        <f>#REF!</f>
        <v>#REF!</v>
      </c>
      <c r="DL3890">
        <v>280200</v>
      </c>
      <c r="DO3890" t="e">
        <f>#REF!</f>
        <v>#REF!</v>
      </c>
      <c r="DP3890">
        <v>284440</v>
      </c>
    </row>
    <row r="3891" spans="115:120" x14ac:dyDescent="0.35">
      <c r="DK3891" t="e">
        <f>#REF!</f>
        <v>#REF!</v>
      </c>
      <c r="DL3891">
        <v>280201</v>
      </c>
      <c r="DO3891" t="e">
        <f>#REF!</f>
        <v>#REF!</v>
      </c>
      <c r="DP3891">
        <v>284441</v>
      </c>
    </row>
    <row r="3892" spans="115:120" x14ac:dyDescent="0.35">
      <c r="DK3892" t="e">
        <f>#REF!</f>
        <v>#REF!</v>
      </c>
      <c r="DL3892">
        <v>280202</v>
      </c>
      <c r="DO3892" t="e">
        <f>#REF!</f>
        <v>#REF!</v>
      </c>
      <c r="DP3892">
        <v>284442</v>
      </c>
    </row>
    <row r="3893" spans="115:120" x14ac:dyDescent="0.35">
      <c r="DK3893" t="e">
        <f>#REF!</f>
        <v>#REF!</v>
      </c>
      <c r="DL3893">
        <v>280203</v>
      </c>
      <c r="DO3893" t="e">
        <f>#REF!</f>
        <v>#REF!</v>
      </c>
      <c r="DP3893">
        <v>284443</v>
      </c>
    </row>
    <row r="3894" spans="115:120" x14ac:dyDescent="0.35">
      <c r="DK3894" t="e">
        <f>#REF!</f>
        <v>#REF!</v>
      </c>
      <c r="DL3894">
        <v>280204</v>
      </c>
      <c r="DO3894" t="e">
        <f>#REF!</f>
        <v>#REF!</v>
      </c>
      <c r="DP3894">
        <v>284444</v>
      </c>
    </row>
    <row r="3895" spans="115:120" x14ac:dyDescent="0.35">
      <c r="DK3895" t="e">
        <f>#REF!</f>
        <v>#REF!</v>
      </c>
      <c r="DL3895">
        <v>280205</v>
      </c>
      <c r="DO3895" t="e">
        <f>#REF!</f>
        <v>#REF!</v>
      </c>
      <c r="DP3895">
        <v>284445</v>
      </c>
    </row>
    <row r="3896" spans="115:120" x14ac:dyDescent="0.35">
      <c r="DK3896" t="e">
        <f>#REF!</f>
        <v>#REF!</v>
      </c>
      <c r="DL3896">
        <v>280206</v>
      </c>
      <c r="DO3896" t="e">
        <f>#REF!</f>
        <v>#REF!</v>
      </c>
      <c r="DP3896">
        <v>284446</v>
      </c>
    </row>
    <row r="3897" spans="115:120" x14ac:dyDescent="0.35">
      <c r="DK3897" t="e">
        <f>#REF!</f>
        <v>#REF!</v>
      </c>
      <c r="DL3897">
        <v>280207</v>
      </c>
      <c r="DO3897" t="e">
        <f>#REF!</f>
        <v>#REF!</v>
      </c>
      <c r="DP3897">
        <v>284447</v>
      </c>
    </row>
    <row r="3898" spans="115:120" x14ac:dyDescent="0.35">
      <c r="DK3898" t="e">
        <f>#REF!</f>
        <v>#REF!</v>
      </c>
      <c r="DL3898">
        <v>280208</v>
      </c>
      <c r="DO3898" t="e">
        <f>#REF!</f>
        <v>#REF!</v>
      </c>
      <c r="DP3898">
        <v>284448</v>
      </c>
    </row>
    <row r="3899" spans="115:120" x14ac:dyDescent="0.35">
      <c r="DK3899" t="e">
        <f>#REF!</f>
        <v>#REF!</v>
      </c>
      <c r="DL3899">
        <v>280209</v>
      </c>
      <c r="DO3899" t="e">
        <f>#REF!</f>
        <v>#REF!</v>
      </c>
      <c r="DP3899">
        <v>284449</v>
      </c>
    </row>
    <row r="3900" spans="115:120" x14ac:dyDescent="0.35">
      <c r="DK3900" t="e">
        <f>#REF!</f>
        <v>#REF!</v>
      </c>
      <c r="DL3900">
        <v>280210</v>
      </c>
      <c r="DO3900" t="e">
        <f>#REF!</f>
        <v>#REF!</v>
      </c>
      <c r="DP3900">
        <v>284450</v>
      </c>
    </row>
    <row r="3901" spans="115:120" x14ac:dyDescent="0.35">
      <c r="DK3901" t="e">
        <f>#REF!</f>
        <v>#REF!</v>
      </c>
      <c r="DL3901">
        <v>280211</v>
      </c>
      <c r="DO3901" t="e">
        <f>#REF!</f>
        <v>#REF!</v>
      </c>
      <c r="DP3901">
        <v>284451</v>
      </c>
    </row>
    <row r="3902" spans="115:120" x14ac:dyDescent="0.35">
      <c r="DK3902" t="e">
        <f>#REF!</f>
        <v>#REF!</v>
      </c>
      <c r="DL3902">
        <v>280212</v>
      </c>
      <c r="DO3902" t="e">
        <f>#REF!</f>
        <v>#REF!</v>
      </c>
      <c r="DP3902">
        <v>284452</v>
      </c>
    </row>
    <row r="3903" spans="115:120" x14ac:dyDescent="0.35">
      <c r="DK3903" t="e">
        <f>#REF!</f>
        <v>#REF!</v>
      </c>
      <c r="DL3903">
        <v>280213</v>
      </c>
      <c r="DO3903" t="e">
        <f>#REF!</f>
        <v>#REF!</v>
      </c>
      <c r="DP3903">
        <v>284453</v>
      </c>
    </row>
    <row r="3904" spans="115:120" x14ac:dyDescent="0.35">
      <c r="DK3904" t="e">
        <f>#REF!</f>
        <v>#REF!</v>
      </c>
      <c r="DL3904">
        <v>280214</v>
      </c>
      <c r="DO3904" t="e">
        <f>#REF!</f>
        <v>#REF!</v>
      </c>
      <c r="DP3904">
        <v>284454</v>
      </c>
    </row>
    <row r="3905" spans="115:120" x14ac:dyDescent="0.35">
      <c r="DK3905" t="e">
        <f>#REF!</f>
        <v>#REF!</v>
      </c>
      <c r="DL3905">
        <v>280215</v>
      </c>
      <c r="DO3905" t="e">
        <f>#REF!</f>
        <v>#REF!</v>
      </c>
      <c r="DP3905">
        <v>284455</v>
      </c>
    </row>
    <row r="3906" spans="115:120" x14ac:dyDescent="0.35">
      <c r="DK3906" t="e">
        <f>#REF!</f>
        <v>#REF!</v>
      </c>
      <c r="DL3906">
        <v>280216</v>
      </c>
      <c r="DO3906" t="e">
        <f>#REF!</f>
        <v>#REF!</v>
      </c>
      <c r="DP3906">
        <v>284456</v>
      </c>
    </row>
    <row r="3907" spans="115:120" x14ac:dyDescent="0.35">
      <c r="DK3907" t="e">
        <f>#REF!</f>
        <v>#REF!</v>
      </c>
      <c r="DL3907">
        <v>280217</v>
      </c>
      <c r="DO3907" t="e">
        <f>#REF!</f>
        <v>#REF!</v>
      </c>
      <c r="DP3907">
        <v>284457</v>
      </c>
    </row>
    <row r="3908" spans="115:120" x14ac:dyDescent="0.35">
      <c r="DK3908" t="e">
        <f>#REF!</f>
        <v>#REF!</v>
      </c>
      <c r="DL3908">
        <v>280218</v>
      </c>
      <c r="DO3908" t="e">
        <f>#REF!</f>
        <v>#REF!</v>
      </c>
      <c r="DP3908">
        <v>284458</v>
      </c>
    </row>
    <row r="3909" spans="115:120" x14ac:dyDescent="0.35">
      <c r="DK3909" t="e">
        <f>#REF!</f>
        <v>#REF!</v>
      </c>
      <c r="DL3909">
        <v>280219</v>
      </c>
      <c r="DO3909" t="e">
        <f>#REF!</f>
        <v>#REF!</v>
      </c>
      <c r="DP3909">
        <v>284459</v>
      </c>
    </row>
    <row r="3910" spans="115:120" x14ac:dyDescent="0.35">
      <c r="DK3910" t="e">
        <f>#REF!</f>
        <v>#REF!</v>
      </c>
      <c r="DL3910">
        <v>280220</v>
      </c>
      <c r="DO3910" t="e">
        <f>#REF!</f>
        <v>#REF!</v>
      </c>
      <c r="DP3910">
        <v>284460</v>
      </c>
    </row>
    <row r="3911" spans="115:120" x14ac:dyDescent="0.35">
      <c r="DK3911" t="e">
        <f>#REF!</f>
        <v>#REF!</v>
      </c>
      <c r="DL3911">
        <v>280221</v>
      </c>
      <c r="DO3911" t="e">
        <f>#REF!</f>
        <v>#REF!</v>
      </c>
      <c r="DP3911">
        <v>284461</v>
      </c>
    </row>
    <row r="3912" spans="115:120" x14ac:dyDescent="0.35">
      <c r="DK3912" t="e">
        <f>#REF!</f>
        <v>#REF!</v>
      </c>
      <c r="DL3912">
        <v>280222</v>
      </c>
      <c r="DO3912" t="e">
        <f>#REF!</f>
        <v>#REF!</v>
      </c>
      <c r="DP3912">
        <v>284462</v>
      </c>
    </row>
    <row r="3913" spans="115:120" x14ac:dyDescent="0.35">
      <c r="DK3913" t="e">
        <f>#REF!</f>
        <v>#REF!</v>
      </c>
      <c r="DL3913">
        <v>280223</v>
      </c>
      <c r="DO3913" t="e">
        <f>#REF!</f>
        <v>#REF!</v>
      </c>
      <c r="DP3913">
        <v>284463</v>
      </c>
    </row>
    <row r="3914" spans="115:120" x14ac:dyDescent="0.35">
      <c r="DK3914" t="e">
        <f>#REF!</f>
        <v>#REF!</v>
      </c>
      <c r="DL3914">
        <v>280224</v>
      </c>
      <c r="DO3914" t="e">
        <f>#REF!</f>
        <v>#REF!</v>
      </c>
      <c r="DP3914">
        <v>284464</v>
      </c>
    </row>
    <row r="3915" spans="115:120" x14ac:dyDescent="0.35">
      <c r="DK3915" t="e">
        <f>#REF!</f>
        <v>#REF!</v>
      </c>
      <c r="DL3915">
        <v>280225</v>
      </c>
      <c r="DO3915" t="e">
        <f>#REF!</f>
        <v>#REF!</v>
      </c>
      <c r="DP3915">
        <v>284465</v>
      </c>
    </row>
    <row r="3916" spans="115:120" x14ac:dyDescent="0.35">
      <c r="DK3916" t="e">
        <f>#REF!</f>
        <v>#REF!</v>
      </c>
      <c r="DL3916">
        <v>280226</v>
      </c>
      <c r="DO3916" t="e">
        <f>#REF!</f>
        <v>#REF!</v>
      </c>
      <c r="DP3916">
        <v>284466</v>
      </c>
    </row>
    <row r="3917" spans="115:120" x14ac:dyDescent="0.35">
      <c r="DK3917" t="e">
        <f>#REF!</f>
        <v>#REF!</v>
      </c>
      <c r="DL3917">
        <v>280227</v>
      </c>
      <c r="DO3917" t="e">
        <f>#REF!</f>
        <v>#REF!</v>
      </c>
      <c r="DP3917">
        <v>284467</v>
      </c>
    </row>
    <row r="3918" spans="115:120" x14ac:dyDescent="0.35">
      <c r="DK3918" t="e">
        <f>#REF!</f>
        <v>#REF!</v>
      </c>
      <c r="DL3918">
        <v>280228</v>
      </c>
      <c r="DO3918" t="e">
        <f>#REF!</f>
        <v>#REF!</v>
      </c>
      <c r="DP3918">
        <v>284468</v>
      </c>
    </row>
    <row r="3919" spans="115:120" x14ac:dyDescent="0.35">
      <c r="DK3919" t="e">
        <f>#REF!</f>
        <v>#REF!</v>
      </c>
      <c r="DL3919">
        <v>280229</v>
      </c>
      <c r="DO3919" t="e">
        <f>#REF!</f>
        <v>#REF!</v>
      </c>
      <c r="DP3919">
        <v>284469</v>
      </c>
    </row>
    <row r="3920" spans="115:120" x14ac:dyDescent="0.35">
      <c r="DK3920" t="e">
        <f>#REF!</f>
        <v>#REF!</v>
      </c>
      <c r="DL3920">
        <v>280230</v>
      </c>
      <c r="DO3920" t="e">
        <f>#REF!</f>
        <v>#REF!</v>
      </c>
      <c r="DP3920">
        <v>284470</v>
      </c>
    </row>
    <row r="3921" spans="115:120" x14ac:dyDescent="0.35">
      <c r="DK3921" t="e">
        <f>#REF!</f>
        <v>#REF!</v>
      </c>
      <c r="DL3921">
        <v>280231</v>
      </c>
      <c r="DO3921" t="e">
        <f>#REF!</f>
        <v>#REF!</v>
      </c>
      <c r="DP3921">
        <v>284471</v>
      </c>
    </row>
    <row r="3922" spans="115:120" x14ac:dyDescent="0.35">
      <c r="DK3922" t="e">
        <f>#REF!</f>
        <v>#REF!</v>
      </c>
      <c r="DL3922">
        <v>280232</v>
      </c>
      <c r="DO3922" t="e">
        <f>#REF!</f>
        <v>#REF!</v>
      </c>
      <c r="DP3922">
        <v>284472</v>
      </c>
    </row>
    <row r="3923" spans="115:120" x14ac:dyDescent="0.35">
      <c r="DK3923" t="e">
        <f>#REF!</f>
        <v>#REF!</v>
      </c>
      <c r="DL3923">
        <v>280233</v>
      </c>
      <c r="DO3923" t="e">
        <f>#REF!</f>
        <v>#REF!</v>
      </c>
      <c r="DP3923">
        <v>284473</v>
      </c>
    </row>
    <row r="3924" spans="115:120" x14ac:dyDescent="0.35">
      <c r="DK3924" t="e">
        <f>#REF!</f>
        <v>#REF!</v>
      </c>
      <c r="DL3924">
        <v>280234</v>
      </c>
      <c r="DO3924" t="e">
        <f>#REF!</f>
        <v>#REF!</v>
      </c>
      <c r="DP3924">
        <v>284474</v>
      </c>
    </row>
    <row r="3925" spans="115:120" x14ac:dyDescent="0.35">
      <c r="DK3925" t="e">
        <f>#REF!</f>
        <v>#REF!</v>
      </c>
      <c r="DL3925">
        <v>280235</v>
      </c>
      <c r="DO3925" t="e">
        <f>#REF!</f>
        <v>#REF!</v>
      </c>
      <c r="DP3925">
        <v>284475</v>
      </c>
    </row>
    <row r="3926" spans="115:120" x14ac:dyDescent="0.35">
      <c r="DK3926" t="e">
        <f>#REF!</f>
        <v>#REF!</v>
      </c>
      <c r="DL3926">
        <v>280236</v>
      </c>
      <c r="DO3926" t="e">
        <f>#REF!</f>
        <v>#REF!</v>
      </c>
      <c r="DP3926">
        <v>284476</v>
      </c>
    </row>
    <row r="3927" spans="115:120" x14ac:dyDescent="0.35">
      <c r="DK3927" t="e">
        <f>#REF!</f>
        <v>#REF!</v>
      </c>
      <c r="DL3927">
        <v>280237</v>
      </c>
      <c r="DO3927" t="e">
        <f>#REF!</f>
        <v>#REF!</v>
      </c>
      <c r="DP3927">
        <v>284477</v>
      </c>
    </row>
    <row r="3928" spans="115:120" x14ac:dyDescent="0.35">
      <c r="DK3928" t="e">
        <f>#REF!</f>
        <v>#REF!</v>
      </c>
      <c r="DL3928">
        <v>280238</v>
      </c>
      <c r="DO3928" t="e">
        <f>#REF!</f>
        <v>#REF!</v>
      </c>
      <c r="DP3928">
        <v>284478</v>
      </c>
    </row>
    <row r="3929" spans="115:120" x14ac:dyDescent="0.35">
      <c r="DK3929" t="e">
        <f>#REF!</f>
        <v>#REF!</v>
      </c>
      <c r="DL3929">
        <v>280239</v>
      </c>
      <c r="DO3929" t="e">
        <f>#REF!</f>
        <v>#REF!</v>
      </c>
      <c r="DP3929">
        <v>284479</v>
      </c>
    </row>
    <row r="3930" spans="115:120" x14ac:dyDescent="0.35">
      <c r="DK3930" t="e">
        <f>#REF!</f>
        <v>#REF!</v>
      </c>
      <c r="DL3930">
        <v>280240</v>
      </c>
      <c r="DO3930" t="e">
        <f>#REF!</f>
        <v>#REF!</v>
      </c>
      <c r="DP3930">
        <v>284480</v>
      </c>
    </row>
    <row r="3931" spans="115:120" x14ac:dyDescent="0.35">
      <c r="DK3931" t="e">
        <f>#REF!</f>
        <v>#REF!</v>
      </c>
      <c r="DL3931">
        <v>280241</v>
      </c>
      <c r="DO3931" t="e">
        <f>#REF!</f>
        <v>#REF!</v>
      </c>
      <c r="DP3931">
        <v>284481</v>
      </c>
    </row>
    <row r="3932" spans="115:120" x14ac:dyDescent="0.35">
      <c r="DK3932" t="e">
        <f>#REF!</f>
        <v>#REF!</v>
      </c>
      <c r="DL3932">
        <v>280242</v>
      </c>
      <c r="DO3932" t="e">
        <f>#REF!</f>
        <v>#REF!</v>
      </c>
      <c r="DP3932">
        <v>284482</v>
      </c>
    </row>
    <row r="3933" spans="115:120" x14ac:dyDescent="0.35">
      <c r="DK3933" t="e">
        <f>#REF!</f>
        <v>#REF!</v>
      </c>
      <c r="DL3933">
        <v>280243</v>
      </c>
      <c r="DO3933" t="e">
        <f>#REF!</f>
        <v>#REF!</v>
      </c>
      <c r="DP3933">
        <v>284483</v>
      </c>
    </row>
    <row r="3934" spans="115:120" x14ac:dyDescent="0.35">
      <c r="DK3934" t="e">
        <f>#REF!</f>
        <v>#REF!</v>
      </c>
      <c r="DL3934">
        <v>280244</v>
      </c>
      <c r="DO3934" t="e">
        <f>#REF!</f>
        <v>#REF!</v>
      </c>
      <c r="DP3934">
        <v>284484</v>
      </c>
    </row>
    <row r="3935" spans="115:120" x14ac:dyDescent="0.35">
      <c r="DK3935" t="e">
        <f>#REF!</f>
        <v>#REF!</v>
      </c>
      <c r="DL3935">
        <v>280245</v>
      </c>
      <c r="DO3935" t="e">
        <f>#REF!</f>
        <v>#REF!</v>
      </c>
      <c r="DP3935">
        <v>284485</v>
      </c>
    </row>
    <row r="3936" spans="115:120" x14ac:dyDescent="0.35">
      <c r="DK3936" t="e">
        <f>#REF!</f>
        <v>#REF!</v>
      </c>
      <c r="DL3936">
        <v>280246</v>
      </c>
      <c r="DO3936" t="e">
        <f>#REF!</f>
        <v>#REF!</v>
      </c>
      <c r="DP3936">
        <v>284486</v>
      </c>
    </row>
    <row r="3937" spans="115:120" x14ac:dyDescent="0.35">
      <c r="DK3937" t="e">
        <f>#REF!</f>
        <v>#REF!</v>
      </c>
      <c r="DL3937">
        <v>280247</v>
      </c>
      <c r="DO3937" t="e">
        <f>#REF!</f>
        <v>#REF!</v>
      </c>
      <c r="DP3937">
        <v>284487</v>
      </c>
    </row>
    <row r="3938" spans="115:120" x14ac:dyDescent="0.35">
      <c r="DK3938" t="e">
        <f>#REF!</f>
        <v>#REF!</v>
      </c>
      <c r="DL3938">
        <v>280248</v>
      </c>
      <c r="DO3938" t="e">
        <f>#REF!</f>
        <v>#REF!</v>
      </c>
      <c r="DP3938">
        <v>284488</v>
      </c>
    </row>
    <row r="3939" spans="115:120" x14ac:dyDescent="0.35">
      <c r="DK3939" t="e">
        <f>#REF!</f>
        <v>#REF!</v>
      </c>
      <c r="DL3939">
        <v>280249</v>
      </c>
      <c r="DO3939" t="e">
        <f>#REF!</f>
        <v>#REF!</v>
      </c>
      <c r="DP3939">
        <v>284489</v>
      </c>
    </row>
    <row r="3940" spans="115:120" x14ac:dyDescent="0.35">
      <c r="DK3940" t="e">
        <f>#REF!</f>
        <v>#REF!</v>
      </c>
      <c r="DL3940">
        <v>280250</v>
      </c>
      <c r="DO3940" t="e">
        <f>#REF!</f>
        <v>#REF!</v>
      </c>
      <c r="DP3940">
        <v>284490</v>
      </c>
    </row>
    <row r="3941" spans="115:120" x14ac:dyDescent="0.35">
      <c r="DK3941" t="e">
        <f>#REF!</f>
        <v>#REF!</v>
      </c>
      <c r="DL3941">
        <v>280251</v>
      </c>
      <c r="DO3941" t="e">
        <f>#REF!</f>
        <v>#REF!</v>
      </c>
      <c r="DP3941">
        <v>284491</v>
      </c>
    </row>
    <row r="3942" spans="115:120" x14ac:dyDescent="0.35">
      <c r="DK3942" t="e">
        <f>#REF!</f>
        <v>#REF!</v>
      </c>
      <c r="DL3942">
        <v>280252</v>
      </c>
      <c r="DO3942" t="e">
        <f>#REF!</f>
        <v>#REF!</v>
      </c>
      <c r="DP3942">
        <v>284492</v>
      </c>
    </row>
    <row r="3943" spans="115:120" x14ac:dyDescent="0.35">
      <c r="DK3943" t="e">
        <f>#REF!</f>
        <v>#REF!</v>
      </c>
      <c r="DL3943">
        <v>280253</v>
      </c>
      <c r="DO3943" t="e">
        <f>#REF!</f>
        <v>#REF!</v>
      </c>
      <c r="DP3943">
        <v>284493</v>
      </c>
    </row>
    <row r="3944" spans="115:120" x14ac:dyDescent="0.35">
      <c r="DK3944" t="e">
        <f>#REF!</f>
        <v>#REF!</v>
      </c>
      <c r="DL3944">
        <v>280254</v>
      </c>
      <c r="DO3944" t="e">
        <f>#REF!</f>
        <v>#REF!</v>
      </c>
      <c r="DP3944">
        <v>284494</v>
      </c>
    </row>
    <row r="3945" spans="115:120" x14ac:dyDescent="0.35">
      <c r="DK3945" t="e">
        <f>#REF!</f>
        <v>#REF!</v>
      </c>
      <c r="DL3945">
        <v>280255</v>
      </c>
      <c r="DO3945" t="e">
        <f>#REF!</f>
        <v>#REF!</v>
      </c>
      <c r="DP3945">
        <v>284495</v>
      </c>
    </row>
    <row r="3946" spans="115:120" x14ac:dyDescent="0.35">
      <c r="DK3946" t="e">
        <f>#REF!</f>
        <v>#REF!</v>
      </c>
      <c r="DL3946">
        <v>280256</v>
      </c>
      <c r="DO3946" t="e">
        <f>#REF!</f>
        <v>#REF!</v>
      </c>
      <c r="DP3946">
        <v>284496</v>
      </c>
    </row>
    <row r="3947" spans="115:120" x14ac:dyDescent="0.35">
      <c r="DK3947" t="e">
        <f>#REF!</f>
        <v>#REF!</v>
      </c>
      <c r="DL3947">
        <v>280257</v>
      </c>
      <c r="DO3947" t="e">
        <f>#REF!</f>
        <v>#REF!</v>
      </c>
      <c r="DP3947">
        <v>284497</v>
      </c>
    </row>
    <row r="3948" spans="115:120" x14ac:dyDescent="0.35">
      <c r="DK3948" t="e">
        <f>#REF!</f>
        <v>#REF!</v>
      </c>
      <c r="DL3948">
        <v>280258</v>
      </c>
      <c r="DO3948" t="e">
        <f>#REF!</f>
        <v>#REF!</v>
      </c>
      <c r="DP3948">
        <v>284498</v>
      </c>
    </row>
    <row r="3949" spans="115:120" x14ac:dyDescent="0.35">
      <c r="DK3949" t="e">
        <f>#REF!</f>
        <v>#REF!</v>
      </c>
      <c r="DL3949">
        <v>280259</v>
      </c>
      <c r="DO3949" t="e">
        <f>#REF!</f>
        <v>#REF!</v>
      </c>
      <c r="DP3949">
        <v>284499</v>
      </c>
    </row>
    <row r="3950" spans="115:120" x14ac:dyDescent="0.35">
      <c r="DK3950" t="e">
        <f>#REF!</f>
        <v>#REF!</v>
      </c>
      <c r="DL3950">
        <v>280260</v>
      </c>
      <c r="DO3950" t="e">
        <f>#REF!</f>
        <v>#REF!</v>
      </c>
      <c r="DP3950">
        <v>284500</v>
      </c>
    </row>
    <row r="3951" spans="115:120" x14ac:dyDescent="0.35">
      <c r="DK3951" t="e">
        <f>#REF!</f>
        <v>#REF!</v>
      </c>
      <c r="DL3951">
        <v>280261</v>
      </c>
      <c r="DO3951" t="e">
        <f>#REF!</f>
        <v>#REF!</v>
      </c>
      <c r="DP3951">
        <v>284501</v>
      </c>
    </row>
    <row r="3952" spans="115:120" x14ac:dyDescent="0.35">
      <c r="DK3952" t="e">
        <f>#REF!</f>
        <v>#REF!</v>
      </c>
      <c r="DL3952">
        <v>280262</v>
      </c>
      <c r="DO3952" t="e">
        <f>#REF!</f>
        <v>#REF!</v>
      </c>
      <c r="DP3952">
        <v>284502</v>
      </c>
    </row>
    <row r="3953" spans="115:120" x14ac:dyDescent="0.35">
      <c r="DK3953" t="e">
        <f>#REF!</f>
        <v>#REF!</v>
      </c>
      <c r="DL3953">
        <v>280263</v>
      </c>
      <c r="DO3953" t="e">
        <f>#REF!</f>
        <v>#REF!</v>
      </c>
      <c r="DP3953">
        <v>284503</v>
      </c>
    </row>
    <row r="3954" spans="115:120" x14ac:dyDescent="0.35">
      <c r="DK3954" t="e">
        <f>#REF!</f>
        <v>#REF!</v>
      </c>
      <c r="DL3954">
        <v>280264</v>
      </c>
      <c r="DO3954" t="e">
        <f>#REF!</f>
        <v>#REF!</v>
      </c>
      <c r="DP3954">
        <v>284504</v>
      </c>
    </row>
    <row r="3955" spans="115:120" x14ac:dyDescent="0.35">
      <c r="DK3955" t="e">
        <f>#REF!</f>
        <v>#REF!</v>
      </c>
      <c r="DL3955">
        <v>280265</v>
      </c>
      <c r="DO3955" t="e">
        <f>#REF!</f>
        <v>#REF!</v>
      </c>
      <c r="DP3955">
        <v>284505</v>
      </c>
    </row>
    <row r="3956" spans="115:120" x14ac:dyDescent="0.35">
      <c r="DK3956" t="e">
        <f>#REF!</f>
        <v>#REF!</v>
      </c>
      <c r="DL3956">
        <v>280266</v>
      </c>
      <c r="DO3956" t="e">
        <f>#REF!</f>
        <v>#REF!</v>
      </c>
      <c r="DP3956">
        <v>284506</v>
      </c>
    </row>
    <row r="3957" spans="115:120" x14ac:dyDescent="0.35">
      <c r="DK3957" t="e">
        <f>#REF!</f>
        <v>#REF!</v>
      </c>
      <c r="DL3957">
        <v>280267</v>
      </c>
      <c r="DO3957" t="e">
        <f>#REF!</f>
        <v>#REF!</v>
      </c>
      <c r="DP3957">
        <v>284507</v>
      </c>
    </row>
    <row r="3958" spans="115:120" x14ac:dyDescent="0.35">
      <c r="DK3958" t="e">
        <f>#REF!</f>
        <v>#REF!</v>
      </c>
      <c r="DL3958">
        <v>280268</v>
      </c>
      <c r="DO3958" t="e">
        <f>#REF!</f>
        <v>#REF!</v>
      </c>
      <c r="DP3958">
        <v>284508</v>
      </c>
    </row>
    <row r="3959" spans="115:120" x14ac:dyDescent="0.35">
      <c r="DK3959" t="e">
        <f>#REF!</f>
        <v>#REF!</v>
      </c>
      <c r="DL3959">
        <v>280269</v>
      </c>
      <c r="DO3959" t="e">
        <f>#REF!</f>
        <v>#REF!</v>
      </c>
      <c r="DP3959">
        <v>284509</v>
      </c>
    </row>
    <row r="3960" spans="115:120" x14ac:dyDescent="0.35">
      <c r="DK3960" t="e">
        <f>#REF!</f>
        <v>#REF!</v>
      </c>
      <c r="DL3960">
        <v>280270</v>
      </c>
      <c r="DO3960" t="e">
        <f>#REF!</f>
        <v>#REF!</v>
      </c>
      <c r="DP3960">
        <v>284510</v>
      </c>
    </row>
    <row r="3961" spans="115:120" x14ac:dyDescent="0.35">
      <c r="DK3961" t="e">
        <f>#REF!</f>
        <v>#REF!</v>
      </c>
      <c r="DL3961">
        <v>280271</v>
      </c>
      <c r="DO3961" t="e">
        <f>#REF!</f>
        <v>#REF!</v>
      </c>
      <c r="DP3961">
        <v>284511</v>
      </c>
    </row>
    <row r="3962" spans="115:120" x14ac:dyDescent="0.35">
      <c r="DK3962" t="e">
        <f>#REF!</f>
        <v>#REF!</v>
      </c>
      <c r="DL3962">
        <v>280272</v>
      </c>
      <c r="DO3962" t="e">
        <f>#REF!</f>
        <v>#REF!</v>
      </c>
      <c r="DP3962">
        <v>284512</v>
      </c>
    </row>
    <row r="3963" spans="115:120" x14ac:dyDescent="0.35">
      <c r="DK3963" t="e">
        <f>#REF!</f>
        <v>#REF!</v>
      </c>
      <c r="DL3963">
        <v>280273</v>
      </c>
      <c r="DO3963" t="e">
        <f>#REF!</f>
        <v>#REF!</v>
      </c>
      <c r="DP3963">
        <v>284513</v>
      </c>
    </row>
    <row r="3964" spans="115:120" x14ac:dyDescent="0.35">
      <c r="DK3964" t="e">
        <f>#REF!</f>
        <v>#REF!</v>
      </c>
      <c r="DL3964">
        <v>280274</v>
      </c>
      <c r="DO3964" t="e">
        <f>#REF!</f>
        <v>#REF!</v>
      </c>
      <c r="DP3964">
        <v>284514</v>
      </c>
    </row>
    <row r="3965" spans="115:120" x14ac:dyDescent="0.35">
      <c r="DK3965" t="e">
        <f>#REF!</f>
        <v>#REF!</v>
      </c>
      <c r="DL3965">
        <v>280275</v>
      </c>
      <c r="DO3965" t="e">
        <f>#REF!</f>
        <v>#REF!</v>
      </c>
      <c r="DP3965">
        <v>284515</v>
      </c>
    </row>
    <row r="3966" spans="115:120" x14ac:dyDescent="0.35">
      <c r="DK3966" t="e">
        <f>#REF!</f>
        <v>#REF!</v>
      </c>
      <c r="DL3966">
        <v>280276</v>
      </c>
      <c r="DO3966" t="e">
        <f>#REF!</f>
        <v>#REF!</v>
      </c>
      <c r="DP3966">
        <v>284516</v>
      </c>
    </row>
    <row r="3967" spans="115:120" x14ac:dyDescent="0.35">
      <c r="DK3967" t="e">
        <f>#REF!</f>
        <v>#REF!</v>
      </c>
      <c r="DL3967">
        <v>280277</v>
      </c>
      <c r="DO3967" t="e">
        <f>#REF!</f>
        <v>#REF!</v>
      </c>
      <c r="DP3967">
        <v>284517</v>
      </c>
    </row>
    <row r="3968" spans="115:120" x14ac:dyDescent="0.35">
      <c r="DK3968" t="e">
        <f>#REF!</f>
        <v>#REF!</v>
      </c>
      <c r="DL3968">
        <v>280278</v>
      </c>
      <c r="DO3968" t="e">
        <f>#REF!</f>
        <v>#REF!</v>
      </c>
      <c r="DP3968">
        <v>284518</v>
      </c>
    </row>
    <row r="3969" spans="115:120" x14ac:dyDescent="0.35">
      <c r="DK3969" t="e">
        <f>#REF!</f>
        <v>#REF!</v>
      </c>
      <c r="DL3969">
        <v>280279</v>
      </c>
      <c r="DO3969" t="e">
        <f>#REF!</f>
        <v>#REF!</v>
      </c>
      <c r="DP3969">
        <v>284519</v>
      </c>
    </row>
    <row r="3970" spans="115:120" x14ac:dyDescent="0.35">
      <c r="DK3970" t="e">
        <f>#REF!</f>
        <v>#REF!</v>
      </c>
      <c r="DL3970">
        <v>280280</v>
      </c>
      <c r="DO3970" t="e">
        <f>#REF!</f>
        <v>#REF!</v>
      </c>
      <c r="DP3970">
        <v>284520</v>
      </c>
    </row>
    <row r="3971" spans="115:120" x14ac:dyDescent="0.35">
      <c r="DK3971" t="e">
        <f>#REF!</f>
        <v>#REF!</v>
      </c>
      <c r="DL3971">
        <v>280281</v>
      </c>
      <c r="DO3971" t="e">
        <f>#REF!</f>
        <v>#REF!</v>
      </c>
      <c r="DP3971">
        <v>284521</v>
      </c>
    </row>
    <row r="3972" spans="115:120" x14ac:dyDescent="0.35">
      <c r="DK3972" t="e">
        <f>#REF!</f>
        <v>#REF!</v>
      </c>
      <c r="DL3972">
        <v>280282</v>
      </c>
      <c r="DO3972" t="e">
        <f>#REF!</f>
        <v>#REF!</v>
      </c>
      <c r="DP3972">
        <v>284522</v>
      </c>
    </row>
    <row r="3973" spans="115:120" x14ac:dyDescent="0.35">
      <c r="DK3973" t="e">
        <f>#REF!</f>
        <v>#REF!</v>
      </c>
      <c r="DL3973">
        <v>280283</v>
      </c>
      <c r="DO3973" t="e">
        <f>#REF!</f>
        <v>#REF!</v>
      </c>
      <c r="DP3973">
        <v>284523</v>
      </c>
    </row>
    <row r="3974" spans="115:120" x14ac:dyDescent="0.35">
      <c r="DK3974" t="e">
        <f>#REF!</f>
        <v>#REF!</v>
      </c>
      <c r="DL3974">
        <v>280284</v>
      </c>
      <c r="DO3974" t="e">
        <f>#REF!</f>
        <v>#REF!</v>
      </c>
      <c r="DP3974">
        <v>284524</v>
      </c>
    </row>
    <row r="3975" spans="115:120" x14ac:dyDescent="0.35">
      <c r="DK3975" t="e">
        <f>#REF!</f>
        <v>#REF!</v>
      </c>
      <c r="DL3975">
        <v>280285</v>
      </c>
      <c r="DO3975" t="e">
        <f>#REF!</f>
        <v>#REF!</v>
      </c>
      <c r="DP3975">
        <v>284525</v>
      </c>
    </row>
    <row r="3976" spans="115:120" x14ac:dyDescent="0.35">
      <c r="DK3976" t="e">
        <f>#REF!</f>
        <v>#REF!</v>
      </c>
      <c r="DL3976">
        <v>280286</v>
      </c>
      <c r="DO3976" t="e">
        <f>#REF!</f>
        <v>#REF!</v>
      </c>
      <c r="DP3976">
        <v>284526</v>
      </c>
    </row>
    <row r="3977" spans="115:120" x14ac:dyDescent="0.35">
      <c r="DK3977" t="e">
        <f>#REF!</f>
        <v>#REF!</v>
      </c>
      <c r="DL3977">
        <v>280287</v>
      </c>
      <c r="DO3977" t="e">
        <f>#REF!</f>
        <v>#REF!</v>
      </c>
      <c r="DP3977">
        <v>284527</v>
      </c>
    </row>
    <row r="3978" spans="115:120" x14ac:dyDescent="0.35">
      <c r="DK3978" t="e">
        <f>#REF!</f>
        <v>#REF!</v>
      </c>
      <c r="DL3978">
        <v>280288</v>
      </c>
      <c r="DO3978" t="e">
        <f>#REF!</f>
        <v>#REF!</v>
      </c>
      <c r="DP3978">
        <v>284528</v>
      </c>
    </row>
    <row r="3979" spans="115:120" x14ac:dyDescent="0.35">
      <c r="DK3979" t="e">
        <f>#REF!</f>
        <v>#REF!</v>
      </c>
      <c r="DL3979">
        <v>280289</v>
      </c>
      <c r="DO3979" t="e">
        <f>#REF!</f>
        <v>#REF!</v>
      </c>
      <c r="DP3979">
        <v>284529</v>
      </c>
    </row>
    <row r="3980" spans="115:120" x14ac:dyDescent="0.35">
      <c r="DK3980" t="e">
        <f>#REF!</f>
        <v>#REF!</v>
      </c>
      <c r="DL3980">
        <v>280290</v>
      </c>
      <c r="DO3980" t="e">
        <f>#REF!</f>
        <v>#REF!</v>
      </c>
      <c r="DP3980">
        <v>284530</v>
      </c>
    </row>
    <row r="3981" spans="115:120" x14ac:dyDescent="0.35">
      <c r="DK3981" t="e">
        <f>#REF!</f>
        <v>#REF!</v>
      </c>
      <c r="DL3981">
        <v>280291</v>
      </c>
      <c r="DO3981" t="e">
        <f>#REF!</f>
        <v>#REF!</v>
      </c>
      <c r="DP3981">
        <v>284531</v>
      </c>
    </row>
    <row r="3982" spans="115:120" x14ac:dyDescent="0.35">
      <c r="DK3982" t="e">
        <f>#REF!</f>
        <v>#REF!</v>
      </c>
      <c r="DL3982">
        <v>280292</v>
      </c>
      <c r="DO3982" t="e">
        <f>#REF!</f>
        <v>#REF!</v>
      </c>
      <c r="DP3982">
        <v>284532</v>
      </c>
    </row>
    <row r="3983" spans="115:120" x14ac:dyDescent="0.35">
      <c r="DK3983" t="e">
        <f>#REF!</f>
        <v>#REF!</v>
      </c>
      <c r="DL3983">
        <v>280293</v>
      </c>
      <c r="DO3983" t="e">
        <f>#REF!</f>
        <v>#REF!</v>
      </c>
      <c r="DP3983">
        <v>284533</v>
      </c>
    </row>
    <row r="3984" spans="115:120" x14ac:dyDescent="0.35">
      <c r="DK3984" t="e">
        <f>#REF!</f>
        <v>#REF!</v>
      </c>
      <c r="DL3984">
        <v>280294</v>
      </c>
      <c r="DO3984" t="e">
        <f>#REF!</f>
        <v>#REF!</v>
      </c>
      <c r="DP3984">
        <v>284534</v>
      </c>
    </row>
    <row r="3985" spans="115:120" x14ac:dyDescent="0.35">
      <c r="DK3985" t="e">
        <f>#REF!</f>
        <v>#REF!</v>
      </c>
      <c r="DL3985">
        <v>280295</v>
      </c>
      <c r="DO3985" t="e">
        <f>#REF!</f>
        <v>#REF!</v>
      </c>
      <c r="DP3985">
        <v>284535</v>
      </c>
    </row>
    <row r="3986" spans="115:120" x14ac:dyDescent="0.35">
      <c r="DK3986" t="e">
        <f>#REF!</f>
        <v>#REF!</v>
      </c>
      <c r="DL3986">
        <v>280296</v>
      </c>
      <c r="DO3986" t="e">
        <f>#REF!</f>
        <v>#REF!</v>
      </c>
      <c r="DP3986">
        <v>284536</v>
      </c>
    </row>
    <row r="3987" spans="115:120" x14ac:dyDescent="0.35">
      <c r="DK3987" t="e">
        <f>#REF!</f>
        <v>#REF!</v>
      </c>
      <c r="DL3987">
        <v>280297</v>
      </c>
      <c r="DO3987" t="e">
        <f>#REF!</f>
        <v>#REF!</v>
      </c>
      <c r="DP3987">
        <v>284537</v>
      </c>
    </row>
    <row r="3988" spans="115:120" x14ac:dyDescent="0.35">
      <c r="DK3988" t="e">
        <f>#REF!</f>
        <v>#REF!</v>
      </c>
      <c r="DL3988">
        <v>280298</v>
      </c>
      <c r="DO3988" t="e">
        <f>#REF!</f>
        <v>#REF!</v>
      </c>
      <c r="DP3988">
        <v>284538</v>
      </c>
    </row>
    <row r="3989" spans="115:120" x14ac:dyDescent="0.35">
      <c r="DK3989" t="e">
        <f>#REF!</f>
        <v>#REF!</v>
      </c>
      <c r="DL3989">
        <v>280299</v>
      </c>
      <c r="DO3989" t="e">
        <f>#REF!</f>
        <v>#REF!</v>
      </c>
      <c r="DP3989">
        <v>284539</v>
      </c>
    </row>
    <row r="3990" spans="115:120" x14ac:dyDescent="0.35">
      <c r="DK3990" t="e">
        <f>#REF!</f>
        <v>#REF!</v>
      </c>
      <c r="DL3990">
        <v>280300</v>
      </c>
      <c r="DO3990" t="e">
        <f>#REF!</f>
        <v>#REF!</v>
      </c>
      <c r="DP3990">
        <v>284540</v>
      </c>
    </row>
    <row r="3991" spans="115:120" x14ac:dyDescent="0.35">
      <c r="DK3991" t="e">
        <f>#REF!</f>
        <v>#REF!</v>
      </c>
      <c r="DL3991">
        <v>280301</v>
      </c>
      <c r="DO3991" t="e">
        <f>#REF!</f>
        <v>#REF!</v>
      </c>
      <c r="DP3991">
        <v>284541</v>
      </c>
    </row>
    <row r="3992" spans="115:120" x14ac:dyDescent="0.35">
      <c r="DK3992" t="e">
        <f>#REF!</f>
        <v>#REF!</v>
      </c>
      <c r="DL3992">
        <v>280302</v>
      </c>
      <c r="DO3992" t="e">
        <f>#REF!</f>
        <v>#REF!</v>
      </c>
      <c r="DP3992">
        <v>284542</v>
      </c>
    </row>
    <row r="3993" spans="115:120" x14ac:dyDescent="0.35">
      <c r="DK3993" t="e">
        <f>#REF!</f>
        <v>#REF!</v>
      </c>
      <c r="DL3993">
        <v>280303</v>
      </c>
      <c r="DO3993" t="e">
        <f>#REF!</f>
        <v>#REF!</v>
      </c>
      <c r="DP3993">
        <v>284543</v>
      </c>
    </row>
    <row r="3994" spans="115:120" x14ac:dyDescent="0.35">
      <c r="DK3994" t="e">
        <f>#REF!</f>
        <v>#REF!</v>
      </c>
      <c r="DL3994">
        <v>280304</v>
      </c>
      <c r="DO3994" t="e">
        <f>#REF!</f>
        <v>#REF!</v>
      </c>
      <c r="DP3994">
        <v>284544</v>
      </c>
    </row>
    <row r="3995" spans="115:120" x14ac:dyDescent="0.35">
      <c r="DK3995" t="e">
        <f>#REF!</f>
        <v>#REF!</v>
      </c>
      <c r="DL3995">
        <v>280305</v>
      </c>
      <c r="DO3995" t="e">
        <f>#REF!</f>
        <v>#REF!</v>
      </c>
      <c r="DP3995">
        <v>284545</v>
      </c>
    </row>
    <row r="3996" spans="115:120" x14ac:dyDescent="0.35">
      <c r="DK3996" t="e">
        <f>#REF!</f>
        <v>#REF!</v>
      </c>
      <c r="DL3996">
        <v>280306</v>
      </c>
      <c r="DO3996" t="e">
        <f>#REF!</f>
        <v>#REF!</v>
      </c>
      <c r="DP3996">
        <v>284546</v>
      </c>
    </row>
    <row r="3997" spans="115:120" x14ac:dyDescent="0.35">
      <c r="DK3997" t="e">
        <f>#REF!</f>
        <v>#REF!</v>
      </c>
      <c r="DL3997">
        <v>280307</v>
      </c>
      <c r="DO3997" t="e">
        <f>#REF!</f>
        <v>#REF!</v>
      </c>
      <c r="DP3997">
        <v>284547</v>
      </c>
    </row>
    <row r="3998" spans="115:120" x14ac:dyDescent="0.35">
      <c r="DK3998" t="e">
        <f>#REF!</f>
        <v>#REF!</v>
      </c>
      <c r="DL3998">
        <v>280308</v>
      </c>
      <c r="DO3998" t="e">
        <f>#REF!</f>
        <v>#REF!</v>
      </c>
      <c r="DP3998">
        <v>284548</v>
      </c>
    </row>
    <row r="3999" spans="115:120" x14ac:dyDescent="0.35">
      <c r="DK3999" t="e">
        <f>#REF!</f>
        <v>#REF!</v>
      </c>
      <c r="DL3999">
        <v>280309</v>
      </c>
      <c r="DO3999" t="e">
        <f>#REF!</f>
        <v>#REF!</v>
      </c>
      <c r="DP3999">
        <v>284549</v>
      </c>
    </row>
    <row r="4000" spans="115:120" x14ac:dyDescent="0.35">
      <c r="DK4000" t="e">
        <f>#REF!</f>
        <v>#REF!</v>
      </c>
      <c r="DL4000">
        <v>280310</v>
      </c>
      <c r="DO4000" t="e">
        <f>#REF!</f>
        <v>#REF!</v>
      </c>
      <c r="DP4000">
        <v>284550</v>
      </c>
    </row>
    <row r="4001" spans="115:120" x14ac:dyDescent="0.35">
      <c r="DK4001" t="e">
        <f>#REF!</f>
        <v>#REF!</v>
      </c>
      <c r="DL4001">
        <v>280311</v>
      </c>
      <c r="DO4001" t="e">
        <f>#REF!</f>
        <v>#REF!</v>
      </c>
      <c r="DP4001">
        <v>284551</v>
      </c>
    </row>
    <row r="4002" spans="115:120" x14ac:dyDescent="0.35">
      <c r="DK4002" t="e">
        <f>#REF!</f>
        <v>#REF!</v>
      </c>
      <c r="DL4002">
        <v>280312</v>
      </c>
      <c r="DO4002" t="e">
        <f>#REF!</f>
        <v>#REF!</v>
      </c>
      <c r="DP4002">
        <v>284552</v>
      </c>
    </row>
    <row r="4003" spans="115:120" x14ac:dyDescent="0.35">
      <c r="DK4003" t="e">
        <f>#REF!</f>
        <v>#REF!</v>
      </c>
      <c r="DL4003">
        <v>280313</v>
      </c>
      <c r="DO4003" t="e">
        <f>#REF!</f>
        <v>#REF!</v>
      </c>
      <c r="DP4003">
        <v>284553</v>
      </c>
    </row>
    <row r="4004" spans="115:120" x14ac:dyDescent="0.35">
      <c r="DK4004" t="e">
        <f>#REF!</f>
        <v>#REF!</v>
      </c>
      <c r="DL4004">
        <v>280314</v>
      </c>
      <c r="DO4004" t="e">
        <f>#REF!</f>
        <v>#REF!</v>
      </c>
      <c r="DP4004">
        <v>284554</v>
      </c>
    </row>
    <row r="4005" spans="115:120" x14ac:dyDescent="0.35">
      <c r="DK4005" t="e">
        <f>#REF!</f>
        <v>#REF!</v>
      </c>
      <c r="DL4005">
        <v>280315</v>
      </c>
      <c r="DO4005" t="e">
        <f>#REF!</f>
        <v>#REF!</v>
      </c>
      <c r="DP4005">
        <v>284555</v>
      </c>
    </row>
    <row r="4006" spans="115:120" x14ac:dyDescent="0.35">
      <c r="DK4006" t="e">
        <f>#REF!</f>
        <v>#REF!</v>
      </c>
      <c r="DL4006">
        <v>280316</v>
      </c>
      <c r="DO4006" t="e">
        <f>#REF!</f>
        <v>#REF!</v>
      </c>
      <c r="DP4006">
        <v>284556</v>
      </c>
    </row>
    <row r="4007" spans="115:120" x14ac:dyDescent="0.35">
      <c r="DK4007" t="e">
        <f>#REF!</f>
        <v>#REF!</v>
      </c>
      <c r="DL4007">
        <v>280317</v>
      </c>
      <c r="DO4007" t="e">
        <f>#REF!</f>
        <v>#REF!</v>
      </c>
      <c r="DP4007">
        <v>284557</v>
      </c>
    </row>
    <row r="4008" spans="115:120" x14ac:dyDescent="0.35">
      <c r="DK4008" t="e">
        <f>#REF!</f>
        <v>#REF!</v>
      </c>
      <c r="DL4008">
        <v>280318</v>
      </c>
      <c r="DO4008" t="e">
        <f>#REF!</f>
        <v>#REF!</v>
      </c>
      <c r="DP4008">
        <v>284558</v>
      </c>
    </row>
    <row r="4009" spans="115:120" x14ac:dyDescent="0.35">
      <c r="DK4009" t="e">
        <f>#REF!</f>
        <v>#REF!</v>
      </c>
      <c r="DL4009">
        <v>280319</v>
      </c>
      <c r="DO4009" t="e">
        <f>#REF!</f>
        <v>#REF!</v>
      </c>
      <c r="DP4009">
        <v>284559</v>
      </c>
    </row>
    <row r="4010" spans="115:120" x14ac:dyDescent="0.35">
      <c r="DK4010" t="e">
        <f>#REF!</f>
        <v>#REF!</v>
      </c>
      <c r="DL4010">
        <v>280320</v>
      </c>
      <c r="DO4010" t="e">
        <f>#REF!</f>
        <v>#REF!</v>
      </c>
      <c r="DP4010">
        <v>284560</v>
      </c>
    </row>
    <row r="4011" spans="115:120" x14ac:dyDescent="0.35">
      <c r="DK4011" t="e">
        <f>#REF!</f>
        <v>#REF!</v>
      </c>
      <c r="DL4011">
        <v>280321</v>
      </c>
      <c r="DO4011" t="e">
        <f>#REF!</f>
        <v>#REF!</v>
      </c>
      <c r="DP4011">
        <v>284561</v>
      </c>
    </row>
    <row r="4012" spans="115:120" x14ac:dyDescent="0.35">
      <c r="DK4012" t="e">
        <f>#REF!</f>
        <v>#REF!</v>
      </c>
      <c r="DL4012">
        <v>280322</v>
      </c>
      <c r="DO4012" t="e">
        <f>#REF!</f>
        <v>#REF!</v>
      </c>
      <c r="DP4012">
        <v>284562</v>
      </c>
    </row>
    <row r="4013" spans="115:120" x14ac:dyDescent="0.35">
      <c r="DK4013" t="e">
        <f>#REF!</f>
        <v>#REF!</v>
      </c>
      <c r="DL4013">
        <v>280323</v>
      </c>
      <c r="DO4013" t="e">
        <f>#REF!</f>
        <v>#REF!</v>
      </c>
      <c r="DP4013">
        <v>284563</v>
      </c>
    </row>
    <row r="4014" spans="115:120" x14ac:dyDescent="0.35">
      <c r="DK4014" t="e">
        <f>#REF!</f>
        <v>#REF!</v>
      </c>
      <c r="DL4014">
        <v>280324</v>
      </c>
      <c r="DO4014" t="e">
        <f>#REF!</f>
        <v>#REF!</v>
      </c>
      <c r="DP4014">
        <v>284564</v>
      </c>
    </row>
    <row r="4015" spans="115:120" x14ac:dyDescent="0.35">
      <c r="DK4015" t="e">
        <f>#REF!</f>
        <v>#REF!</v>
      </c>
      <c r="DL4015">
        <v>280325</v>
      </c>
      <c r="DO4015" t="e">
        <f>#REF!</f>
        <v>#REF!</v>
      </c>
      <c r="DP4015">
        <v>284565</v>
      </c>
    </row>
    <row r="4016" spans="115:120" x14ac:dyDescent="0.35">
      <c r="DK4016" t="e">
        <f>#REF!</f>
        <v>#REF!</v>
      </c>
      <c r="DL4016">
        <v>280326</v>
      </c>
      <c r="DO4016" t="e">
        <f>#REF!</f>
        <v>#REF!</v>
      </c>
      <c r="DP4016">
        <v>284566</v>
      </c>
    </row>
    <row r="4017" spans="115:120" x14ac:dyDescent="0.35">
      <c r="DK4017" t="e">
        <f>#REF!</f>
        <v>#REF!</v>
      </c>
      <c r="DL4017">
        <v>280327</v>
      </c>
      <c r="DO4017" t="e">
        <f>#REF!</f>
        <v>#REF!</v>
      </c>
      <c r="DP4017">
        <v>284567</v>
      </c>
    </row>
    <row r="4018" spans="115:120" x14ac:dyDescent="0.35">
      <c r="DK4018" t="e">
        <f>#REF!</f>
        <v>#REF!</v>
      </c>
      <c r="DL4018">
        <v>280328</v>
      </c>
      <c r="DO4018" t="e">
        <f>#REF!</f>
        <v>#REF!</v>
      </c>
      <c r="DP4018">
        <v>284568</v>
      </c>
    </row>
    <row r="4019" spans="115:120" x14ac:dyDescent="0.35">
      <c r="DK4019" t="e">
        <f>#REF!</f>
        <v>#REF!</v>
      </c>
      <c r="DL4019">
        <v>280329</v>
      </c>
      <c r="DO4019" t="e">
        <f>#REF!</f>
        <v>#REF!</v>
      </c>
      <c r="DP4019">
        <v>284569</v>
      </c>
    </row>
    <row r="4020" spans="115:120" x14ac:dyDescent="0.35">
      <c r="DK4020" t="e">
        <f>#REF!</f>
        <v>#REF!</v>
      </c>
      <c r="DL4020">
        <v>280330</v>
      </c>
      <c r="DO4020" t="e">
        <f>#REF!</f>
        <v>#REF!</v>
      </c>
      <c r="DP4020">
        <v>284570</v>
      </c>
    </row>
    <row r="4021" spans="115:120" x14ac:dyDescent="0.35">
      <c r="DK4021" t="e">
        <f>#REF!</f>
        <v>#REF!</v>
      </c>
      <c r="DL4021">
        <v>280331</v>
      </c>
      <c r="DO4021" t="e">
        <f>#REF!</f>
        <v>#REF!</v>
      </c>
      <c r="DP4021">
        <v>284571</v>
      </c>
    </row>
    <row r="4022" spans="115:120" x14ac:dyDescent="0.35">
      <c r="DK4022" t="e">
        <f>#REF!</f>
        <v>#REF!</v>
      </c>
      <c r="DL4022">
        <v>280332</v>
      </c>
      <c r="DO4022" t="e">
        <f>#REF!</f>
        <v>#REF!</v>
      </c>
      <c r="DP4022">
        <v>284572</v>
      </c>
    </row>
    <row r="4023" spans="115:120" x14ac:dyDescent="0.35">
      <c r="DK4023" t="e">
        <f>#REF!</f>
        <v>#REF!</v>
      </c>
      <c r="DL4023">
        <v>280333</v>
      </c>
      <c r="DO4023" t="e">
        <f>#REF!</f>
        <v>#REF!</v>
      </c>
      <c r="DP4023">
        <v>284573</v>
      </c>
    </row>
    <row r="4024" spans="115:120" x14ac:dyDescent="0.35">
      <c r="DK4024" t="e">
        <f>#REF!</f>
        <v>#REF!</v>
      </c>
      <c r="DL4024">
        <v>280334</v>
      </c>
      <c r="DO4024" t="e">
        <f>#REF!</f>
        <v>#REF!</v>
      </c>
      <c r="DP4024">
        <v>284574</v>
      </c>
    </row>
    <row r="4025" spans="115:120" x14ac:dyDescent="0.35">
      <c r="DK4025" t="e">
        <f>#REF!</f>
        <v>#REF!</v>
      </c>
      <c r="DL4025">
        <v>280335</v>
      </c>
      <c r="DO4025" t="e">
        <f>#REF!</f>
        <v>#REF!</v>
      </c>
      <c r="DP4025">
        <v>284575</v>
      </c>
    </row>
    <row r="4026" spans="115:120" x14ac:dyDescent="0.35">
      <c r="DK4026" t="e">
        <f>#REF!</f>
        <v>#REF!</v>
      </c>
      <c r="DL4026">
        <v>280336</v>
      </c>
      <c r="DO4026" t="e">
        <f>#REF!</f>
        <v>#REF!</v>
      </c>
      <c r="DP4026">
        <v>284576</v>
      </c>
    </row>
    <row r="4027" spans="115:120" x14ac:dyDescent="0.35">
      <c r="DK4027" t="e">
        <f>#REF!</f>
        <v>#REF!</v>
      </c>
      <c r="DL4027">
        <v>280337</v>
      </c>
      <c r="DO4027" t="e">
        <f>#REF!</f>
        <v>#REF!</v>
      </c>
      <c r="DP4027">
        <v>284577</v>
      </c>
    </row>
    <row r="4028" spans="115:120" x14ac:dyDescent="0.35">
      <c r="DK4028" t="e">
        <f>#REF!</f>
        <v>#REF!</v>
      </c>
      <c r="DL4028">
        <v>280338</v>
      </c>
      <c r="DO4028" t="e">
        <f>#REF!</f>
        <v>#REF!</v>
      </c>
      <c r="DP4028">
        <v>284578</v>
      </c>
    </row>
    <row r="4029" spans="115:120" x14ac:dyDescent="0.35">
      <c r="DK4029" t="e">
        <f>#REF!</f>
        <v>#REF!</v>
      </c>
      <c r="DL4029">
        <v>280339</v>
      </c>
      <c r="DO4029" t="e">
        <f>#REF!</f>
        <v>#REF!</v>
      </c>
      <c r="DP4029">
        <v>284579</v>
      </c>
    </row>
    <row r="4030" spans="115:120" x14ac:dyDescent="0.35">
      <c r="DK4030" t="e">
        <f>#REF!</f>
        <v>#REF!</v>
      </c>
      <c r="DL4030">
        <v>280340</v>
      </c>
      <c r="DO4030" t="e">
        <f>#REF!</f>
        <v>#REF!</v>
      </c>
      <c r="DP4030">
        <v>284580</v>
      </c>
    </row>
    <row r="4031" spans="115:120" x14ac:dyDescent="0.35">
      <c r="DK4031" t="e">
        <f>#REF!</f>
        <v>#REF!</v>
      </c>
      <c r="DL4031">
        <v>280341</v>
      </c>
      <c r="DO4031" t="e">
        <f>#REF!</f>
        <v>#REF!</v>
      </c>
      <c r="DP4031">
        <v>284581</v>
      </c>
    </row>
    <row r="4032" spans="115:120" x14ac:dyDescent="0.35">
      <c r="DK4032" t="e">
        <f>#REF!</f>
        <v>#REF!</v>
      </c>
      <c r="DL4032">
        <v>280342</v>
      </c>
      <c r="DO4032" t="e">
        <f>#REF!</f>
        <v>#REF!</v>
      </c>
      <c r="DP4032">
        <v>284582</v>
      </c>
    </row>
    <row r="4033" spans="115:120" x14ac:dyDescent="0.35">
      <c r="DK4033" t="e">
        <f>#REF!</f>
        <v>#REF!</v>
      </c>
      <c r="DL4033">
        <v>280343</v>
      </c>
      <c r="DO4033" t="e">
        <f>#REF!</f>
        <v>#REF!</v>
      </c>
      <c r="DP4033">
        <v>284583</v>
      </c>
    </row>
    <row r="4034" spans="115:120" x14ac:dyDescent="0.35">
      <c r="DK4034" t="e">
        <f>#REF!</f>
        <v>#REF!</v>
      </c>
      <c r="DL4034">
        <v>280344</v>
      </c>
      <c r="DO4034" t="e">
        <f>#REF!</f>
        <v>#REF!</v>
      </c>
      <c r="DP4034">
        <v>284584</v>
      </c>
    </row>
    <row r="4035" spans="115:120" x14ac:dyDescent="0.35">
      <c r="DK4035" t="e">
        <f>#REF!</f>
        <v>#REF!</v>
      </c>
      <c r="DL4035">
        <v>280345</v>
      </c>
      <c r="DO4035" t="e">
        <f>#REF!</f>
        <v>#REF!</v>
      </c>
      <c r="DP4035">
        <v>284585</v>
      </c>
    </row>
    <row r="4036" spans="115:120" x14ac:dyDescent="0.35">
      <c r="DK4036" t="e">
        <f>#REF!</f>
        <v>#REF!</v>
      </c>
      <c r="DL4036">
        <v>280346</v>
      </c>
      <c r="DO4036" t="e">
        <f>#REF!</f>
        <v>#REF!</v>
      </c>
      <c r="DP4036">
        <v>284586</v>
      </c>
    </row>
    <row r="4037" spans="115:120" x14ac:dyDescent="0.35">
      <c r="DK4037" t="e">
        <f>#REF!</f>
        <v>#REF!</v>
      </c>
      <c r="DL4037">
        <v>280347</v>
      </c>
      <c r="DO4037" t="e">
        <f>#REF!</f>
        <v>#REF!</v>
      </c>
      <c r="DP4037">
        <v>284587</v>
      </c>
    </row>
    <row r="4038" spans="115:120" x14ac:dyDescent="0.35">
      <c r="DK4038" t="e">
        <f>#REF!</f>
        <v>#REF!</v>
      </c>
      <c r="DL4038">
        <v>280348</v>
      </c>
      <c r="DO4038" t="e">
        <f>#REF!</f>
        <v>#REF!</v>
      </c>
      <c r="DP4038">
        <v>284588</v>
      </c>
    </row>
    <row r="4039" spans="115:120" x14ac:dyDescent="0.35">
      <c r="DK4039" t="e">
        <f>#REF!</f>
        <v>#REF!</v>
      </c>
      <c r="DL4039">
        <v>280349</v>
      </c>
      <c r="DO4039" t="e">
        <f>#REF!</f>
        <v>#REF!</v>
      </c>
      <c r="DP4039">
        <v>284589</v>
      </c>
    </row>
    <row r="4040" spans="115:120" x14ac:dyDescent="0.35">
      <c r="DK4040" t="e">
        <f>#REF!</f>
        <v>#REF!</v>
      </c>
      <c r="DL4040">
        <v>280350</v>
      </c>
      <c r="DO4040" t="e">
        <f>#REF!</f>
        <v>#REF!</v>
      </c>
      <c r="DP4040">
        <v>284590</v>
      </c>
    </row>
    <row r="4041" spans="115:120" x14ac:dyDescent="0.35">
      <c r="DK4041" t="e">
        <f>#REF!</f>
        <v>#REF!</v>
      </c>
      <c r="DL4041">
        <v>280351</v>
      </c>
      <c r="DO4041" t="e">
        <f>#REF!</f>
        <v>#REF!</v>
      </c>
      <c r="DP4041">
        <v>284591</v>
      </c>
    </row>
    <row r="4042" spans="115:120" x14ac:dyDescent="0.35">
      <c r="DK4042" t="e">
        <f>#REF!</f>
        <v>#REF!</v>
      </c>
      <c r="DL4042">
        <v>280352</v>
      </c>
      <c r="DO4042" t="e">
        <f>#REF!</f>
        <v>#REF!</v>
      </c>
      <c r="DP4042">
        <v>284592</v>
      </c>
    </row>
    <row r="4043" spans="115:120" x14ac:dyDescent="0.35">
      <c r="DK4043" t="e">
        <f>#REF!</f>
        <v>#REF!</v>
      </c>
      <c r="DL4043">
        <v>280353</v>
      </c>
      <c r="DO4043" t="e">
        <f>#REF!</f>
        <v>#REF!</v>
      </c>
      <c r="DP4043">
        <v>284593</v>
      </c>
    </row>
    <row r="4044" spans="115:120" x14ac:dyDescent="0.35">
      <c r="DK4044" t="e">
        <f>#REF!</f>
        <v>#REF!</v>
      </c>
      <c r="DL4044">
        <v>280354</v>
      </c>
      <c r="DO4044" t="e">
        <f>#REF!</f>
        <v>#REF!</v>
      </c>
      <c r="DP4044">
        <v>284594</v>
      </c>
    </row>
    <row r="4045" spans="115:120" x14ac:dyDescent="0.35">
      <c r="DK4045" t="e">
        <f>#REF!</f>
        <v>#REF!</v>
      </c>
      <c r="DL4045">
        <v>280355</v>
      </c>
      <c r="DO4045" t="e">
        <f>#REF!</f>
        <v>#REF!</v>
      </c>
      <c r="DP4045">
        <v>284595</v>
      </c>
    </row>
    <row r="4046" spans="115:120" x14ac:dyDescent="0.35">
      <c r="DK4046" t="e">
        <f>#REF!</f>
        <v>#REF!</v>
      </c>
      <c r="DL4046">
        <v>280356</v>
      </c>
      <c r="DO4046" t="e">
        <f>#REF!</f>
        <v>#REF!</v>
      </c>
      <c r="DP4046">
        <v>284596</v>
      </c>
    </row>
    <row r="4047" spans="115:120" x14ac:dyDescent="0.35">
      <c r="DK4047" t="e">
        <f>#REF!</f>
        <v>#REF!</v>
      </c>
      <c r="DL4047">
        <v>280357</v>
      </c>
      <c r="DO4047" t="e">
        <f>#REF!</f>
        <v>#REF!</v>
      </c>
      <c r="DP4047">
        <v>284597</v>
      </c>
    </row>
    <row r="4048" spans="115:120" x14ac:dyDescent="0.35">
      <c r="DK4048" t="e">
        <f>#REF!</f>
        <v>#REF!</v>
      </c>
      <c r="DL4048">
        <v>280358</v>
      </c>
      <c r="DO4048" t="e">
        <f>#REF!</f>
        <v>#REF!</v>
      </c>
      <c r="DP4048">
        <v>284598</v>
      </c>
    </row>
    <row r="4049" spans="115:120" x14ac:dyDescent="0.35">
      <c r="DK4049" t="e">
        <f>#REF!</f>
        <v>#REF!</v>
      </c>
      <c r="DL4049">
        <v>280359</v>
      </c>
      <c r="DO4049" t="e">
        <f>#REF!</f>
        <v>#REF!</v>
      </c>
      <c r="DP4049">
        <v>284599</v>
      </c>
    </row>
    <row r="4050" spans="115:120" x14ac:dyDescent="0.35">
      <c r="DK4050" t="e">
        <f>#REF!</f>
        <v>#REF!</v>
      </c>
      <c r="DL4050">
        <v>280360</v>
      </c>
      <c r="DO4050" t="e">
        <f>#REF!</f>
        <v>#REF!</v>
      </c>
      <c r="DP4050">
        <v>284600</v>
      </c>
    </row>
    <row r="4051" spans="115:120" x14ac:dyDescent="0.35">
      <c r="DK4051" t="e">
        <f>#REF!</f>
        <v>#REF!</v>
      </c>
      <c r="DL4051">
        <v>280361</v>
      </c>
      <c r="DO4051" t="e">
        <f>#REF!</f>
        <v>#REF!</v>
      </c>
      <c r="DP4051">
        <v>284601</v>
      </c>
    </row>
    <row r="4052" spans="115:120" x14ac:dyDescent="0.35">
      <c r="DK4052" t="e">
        <f>#REF!</f>
        <v>#REF!</v>
      </c>
      <c r="DL4052">
        <v>280362</v>
      </c>
      <c r="DO4052" t="e">
        <f>#REF!</f>
        <v>#REF!</v>
      </c>
      <c r="DP4052">
        <v>284602</v>
      </c>
    </row>
    <row r="4053" spans="115:120" x14ac:dyDescent="0.35">
      <c r="DK4053" t="e">
        <f>#REF!</f>
        <v>#REF!</v>
      </c>
      <c r="DL4053">
        <v>280363</v>
      </c>
      <c r="DO4053" t="e">
        <f>#REF!</f>
        <v>#REF!</v>
      </c>
      <c r="DP4053">
        <v>284603</v>
      </c>
    </row>
    <row r="4054" spans="115:120" x14ac:dyDescent="0.35">
      <c r="DK4054" t="e">
        <f>#REF!</f>
        <v>#REF!</v>
      </c>
      <c r="DL4054">
        <v>280364</v>
      </c>
      <c r="DO4054" t="e">
        <f>#REF!</f>
        <v>#REF!</v>
      </c>
      <c r="DP4054">
        <v>284604</v>
      </c>
    </row>
    <row r="4055" spans="115:120" x14ac:dyDescent="0.35">
      <c r="DK4055" t="e">
        <f>#REF!</f>
        <v>#REF!</v>
      </c>
      <c r="DL4055">
        <v>280365</v>
      </c>
      <c r="DO4055" t="e">
        <f>#REF!</f>
        <v>#REF!</v>
      </c>
      <c r="DP4055">
        <v>284605</v>
      </c>
    </row>
    <row r="4056" spans="115:120" x14ac:dyDescent="0.35">
      <c r="DK4056" t="e">
        <f>#REF!</f>
        <v>#REF!</v>
      </c>
      <c r="DL4056">
        <v>280366</v>
      </c>
      <c r="DO4056" t="e">
        <f>#REF!</f>
        <v>#REF!</v>
      </c>
      <c r="DP4056">
        <v>284606</v>
      </c>
    </row>
    <row r="4057" spans="115:120" x14ac:dyDescent="0.35">
      <c r="DK4057" t="e">
        <f>#REF!</f>
        <v>#REF!</v>
      </c>
      <c r="DL4057">
        <v>280367</v>
      </c>
      <c r="DO4057" t="e">
        <f>#REF!</f>
        <v>#REF!</v>
      </c>
      <c r="DP4057">
        <v>284607</v>
      </c>
    </row>
    <row r="4058" spans="115:120" x14ac:dyDescent="0.35">
      <c r="DK4058" t="e">
        <f>#REF!</f>
        <v>#REF!</v>
      </c>
      <c r="DL4058">
        <v>280368</v>
      </c>
      <c r="DO4058" t="e">
        <f>#REF!</f>
        <v>#REF!</v>
      </c>
      <c r="DP4058">
        <v>284608</v>
      </c>
    </row>
    <row r="4059" spans="115:120" x14ac:dyDescent="0.35">
      <c r="DK4059" t="e">
        <f>#REF!</f>
        <v>#REF!</v>
      </c>
      <c r="DL4059">
        <v>280369</v>
      </c>
      <c r="DO4059" t="e">
        <f>#REF!</f>
        <v>#REF!</v>
      </c>
      <c r="DP4059">
        <v>284609</v>
      </c>
    </row>
    <row r="4060" spans="115:120" x14ac:dyDescent="0.35">
      <c r="DK4060" t="e">
        <f>#REF!</f>
        <v>#REF!</v>
      </c>
      <c r="DL4060">
        <v>280370</v>
      </c>
      <c r="DO4060" t="e">
        <f>#REF!</f>
        <v>#REF!</v>
      </c>
      <c r="DP4060">
        <v>284610</v>
      </c>
    </row>
    <row r="4061" spans="115:120" x14ac:dyDescent="0.35">
      <c r="DK4061" t="e">
        <f>#REF!</f>
        <v>#REF!</v>
      </c>
      <c r="DL4061">
        <v>280371</v>
      </c>
      <c r="DO4061" t="e">
        <f>#REF!</f>
        <v>#REF!</v>
      </c>
      <c r="DP4061">
        <v>284611</v>
      </c>
    </row>
    <row r="4062" spans="115:120" x14ac:dyDescent="0.35">
      <c r="DK4062" t="e">
        <f>#REF!</f>
        <v>#REF!</v>
      </c>
      <c r="DL4062">
        <v>280372</v>
      </c>
      <c r="DO4062" t="e">
        <f>#REF!</f>
        <v>#REF!</v>
      </c>
      <c r="DP4062">
        <v>284612</v>
      </c>
    </row>
    <row r="4063" spans="115:120" x14ac:dyDescent="0.35">
      <c r="DK4063" t="e">
        <f>#REF!</f>
        <v>#REF!</v>
      </c>
      <c r="DL4063">
        <v>280373</v>
      </c>
      <c r="DO4063" t="e">
        <f>#REF!</f>
        <v>#REF!</v>
      </c>
      <c r="DP4063">
        <v>284613</v>
      </c>
    </row>
    <row r="4064" spans="115:120" x14ac:dyDescent="0.35">
      <c r="DK4064" t="e">
        <f>#REF!</f>
        <v>#REF!</v>
      </c>
      <c r="DL4064">
        <v>280374</v>
      </c>
      <c r="DO4064" t="e">
        <f>#REF!</f>
        <v>#REF!</v>
      </c>
      <c r="DP4064">
        <v>284614</v>
      </c>
    </row>
    <row r="4065" spans="115:120" x14ac:dyDescent="0.35">
      <c r="DK4065" t="e">
        <f>#REF!</f>
        <v>#REF!</v>
      </c>
      <c r="DL4065">
        <v>280375</v>
      </c>
      <c r="DO4065" t="e">
        <f>#REF!</f>
        <v>#REF!</v>
      </c>
      <c r="DP4065">
        <v>284615</v>
      </c>
    </row>
    <row r="4066" spans="115:120" x14ac:dyDescent="0.35">
      <c r="DK4066" t="e">
        <f>#REF!</f>
        <v>#REF!</v>
      </c>
      <c r="DL4066">
        <v>280376</v>
      </c>
      <c r="DO4066" t="e">
        <f>#REF!</f>
        <v>#REF!</v>
      </c>
      <c r="DP4066">
        <v>284616</v>
      </c>
    </row>
    <row r="4067" spans="115:120" x14ac:dyDescent="0.35">
      <c r="DK4067" t="e">
        <f>#REF!</f>
        <v>#REF!</v>
      </c>
      <c r="DL4067">
        <v>280377</v>
      </c>
      <c r="DO4067" t="e">
        <f>#REF!</f>
        <v>#REF!</v>
      </c>
      <c r="DP4067">
        <v>284617</v>
      </c>
    </row>
    <row r="4068" spans="115:120" x14ac:dyDescent="0.35">
      <c r="DK4068" t="e">
        <f>#REF!</f>
        <v>#REF!</v>
      </c>
      <c r="DL4068">
        <v>280378</v>
      </c>
      <c r="DO4068" t="e">
        <f>#REF!</f>
        <v>#REF!</v>
      </c>
      <c r="DP4068">
        <v>284618</v>
      </c>
    </row>
    <row r="4069" spans="115:120" x14ac:dyDescent="0.35">
      <c r="DK4069" t="e">
        <f>#REF!</f>
        <v>#REF!</v>
      </c>
      <c r="DL4069">
        <v>280379</v>
      </c>
      <c r="DO4069" t="e">
        <f>#REF!</f>
        <v>#REF!</v>
      </c>
      <c r="DP4069">
        <v>284619</v>
      </c>
    </row>
    <row r="4070" spans="115:120" x14ac:dyDescent="0.35">
      <c r="DK4070" t="e">
        <f>#REF!</f>
        <v>#REF!</v>
      </c>
      <c r="DL4070">
        <v>280380</v>
      </c>
      <c r="DO4070" t="e">
        <f>#REF!</f>
        <v>#REF!</v>
      </c>
      <c r="DP4070">
        <v>284620</v>
      </c>
    </row>
    <row r="4071" spans="115:120" x14ac:dyDescent="0.35">
      <c r="DK4071" t="e">
        <f>#REF!</f>
        <v>#REF!</v>
      </c>
      <c r="DL4071">
        <v>280381</v>
      </c>
      <c r="DO4071" t="e">
        <f>#REF!</f>
        <v>#REF!</v>
      </c>
      <c r="DP4071">
        <v>284621</v>
      </c>
    </row>
    <row r="4072" spans="115:120" x14ac:dyDescent="0.35">
      <c r="DK4072" t="e">
        <f>#REF!</f>
        <v>#REF!</v>
      </c>
      <c r="DL4072">
        <v>280382</v>
      </c>
      <c r="DO4072" t="e">
        <f>#REF!</f>
        <v>#REF!</v>
      </c>
      <c r="DP4072">
        <v>284622</v>
      </c>
    </row>
    <row r="4073" spans="115:120" x14ac:dyDescent="0.35">
      <c r="DK4073" t="e">
        <f>#REF!</f>
        <v>#REF!</v>
      </c>
      <c r="DL4073">
        <v>280383</v>
      </c>
      <c r="DO4073" t="e">
        <f>#REF!</f>
        <v>#REF!</v>
      </c>
      <c r="DP4073">
        <v>284623</v>
      </c>
    </row>
    <row r="4074" spans="115:120" x14ac:dyDescent="0.35">
      <c r="DK4074" t="e">
        <f>#REF!</f>
        <v>#REF!</v>
      </c>
      <c r="DL4074">
        <v>280384</v>
      </c>
      <c r="DO4074" t="e">
        <f>#REF!</f>
        <v>#REF!</v>
      </c>
      <c r="DP4074">
        <v>284624</v>
      </c>
    </row>
    <row r="4075" spans="115:120" x14ac:dyDescent="0.35">
      <c r="DK4075" t="e">
        <f>#REF!</f>
        <v>#REF!</v>
      </c>
      <c r="DL4075">
        <v>280385</v>
      </c>
      <c r="DO4075" t="e">
        <f>#REF!</f>
        <v>#REF!</v>
      </c>
      <c r="DP4075">
        <v>284625</v>
      </c>
    </row>
    <row r="4076" spans="115:120" x14ac:dyDescent="0.35">
      <c r="DK4076" t="e">
        <f>#REF!</f>
        <v>#REF!</v>
      </c>
      <c r="DL4076">
        <v>280386</v>
      </c>
      <c r="DO4076" t="e">
        <f>#REF!</f>
        <v>#REF!</v>
      </c>
      <c r="DP4076">
        <v>284626</v>
      </c>
    </row>
    <row r="4077" spans="115:120" x14ac:dyDescent="0.35">
      <c r="DK4077" t="e">
        <f>#REF!</f>
        <v>#REF!</v>
      </c>
      <c r="DL4077">
        <v>280387</v>
      </c>
      <c r="DO4077" t="e">
        <f>#REF!</f>
        <v>#REF!</v>
      </c>
      <c r="DP4077">
        <v>284627</v>
      </c>
    </row>
    <row r="4078" spans="115:120" x14ac:dyDescent="0.35">
      <c r="DK4078" t="e">
        <f>#REF!</f>
        <v>#REF!</v>
      </c>
      <c r="DL4078">
        <v>280388</v>
      </c>
      <c r="DO4078" t="e">
        <f>#REF!</f>
        <v>#REF!</v>
      </c>
      <c r="DP4078">
        <v>284628</v>
      </c>
    </row>
    <row r="4079" spans="115:120" x14ac:dyDescent="0.35">
      <c r="DK4079" t="e">
        <f>#REF!</f>
        <v>#REF!</v>
      </c>
      <c r="DL4079">
        <v>280389</v>
      </c>
      <c r="DO4079" t="e">
        <f>#REF!</f>
        <v>#REF!</v>
      </c>
      <c r="DP4079">
        <v>284629</v>
      </c>
    </row>
    <row r="4080" spans="115:120" x14ac:dyDescent="0.35">
      <c r="DK4080" t="e">
        <f>#REF!</f>
        <v>#REF!</v>
      </c>
      <c r="DL4080">
        <v>280390</v>
      </c>
      <c r="DO4080" t="e">
        <f>#REF!</f>
        <v>#REF!</v>
      </c>
      <c r="DP4080">
        <v>284630</v>
      </c>
    </row>
    <row r="4081" spans="115:120" x14ac:dyDescent="0.35">
      <c r="DK4081" t="e">
        <f>#REF!</f>
        <v>#REF!</v>
      </c>
      <c r="DL4081">
        <v>280391</v>
      </c>
      <c r="DO4081" t="e">
        <f>#REF!</f>
        <v>#REF!</v>
      </c>
      <c r="DP4081">
        <v>284631</v>
      </c>
    </row>
    <row r="4082" spans="115:120" x14ac:dyDescent="0.35">
      <c r="DK4082" t="e">
        <f>#REF!</f>
        <v>#REF!</v>
      </c>
      <c r="DL4082">
        <v>280392</v>
      </c>
      <c r="DO4082" t="e">
        <f>#REF!</f>
        <v>#REF!</v>
      </c>
      <c r="DP4082">
        <v>284632</v>
      </c>
    </row>
    <row r="4083" spans="115:120" x14ac:dyDescent="0.35">
      <c r="DK4083" t="e">
        <f>#REF!</f>
        <v>#REF!</v>
      </c>
      <c r="DL4083">
        <v>280393</v>
      </c>
      <c r="DO4083" t="e">
        <f>#REF!</f>
        <v>#REF!</v>
      </c>
      <c r="DP4083">
        <v>284633</v>
      </c>
    </row>
    <row r="4084" spans="115:120" x14ac:dyDescent="0.35">
      <c r="DK4084" t="e">
        <f>#REF!</f>
        <v>#REF!</v>
      </c>
      <c r="DL4084">
        <v>280394</v>
      </c>
      <c r="DO4084" t="e">
        <f>#REF!</f>
        <v>#REF!</v>
      </c>
      <c r="DP4084">
        <v>284634</v>
      </c>
    </row>
    <row r="4085" spans="115:120" x14ac:dyDescent="0.35">
      <c r="DK4085" t="e">
        <f>#REF!</f>
        <v>#REF!</v>
      </c>
      <c r="DL4085">
        <v>280395</v>
      </c>
      <c r="DO4085" t="e">
        <f>#REF!</f>
        <v>#REF!</v>
      </c>
      <c r="DP4085">
        <v>284635</v>
      </c>
    </row>
    <row r="4086" spans="115:120" x14ac:dyDescent="0.35">
      <c r="DK4086" t="e">
        <f>#REF!</f>
        <v>#REF!</v>
      </c>
      <c r="DL4086">
        <v>280396</v>
      </c>
      <c r="DO4086" t="e">
        <f>#REF!</f>
        <v>#REF!</v>
      </c>
      <c r="DP4086">
        <v>284636</v>
      </c>
    </row>
    <row r="4087" spans="115:120" x14ac:dyDescent="0.35">
      <c r="DK4087" t="e">
        <f>#REF!</f>
        <v>#REF!</v>
      </c>
      <c r="DL4087">
        <v>280397</v>
      </c>
      <c r="DO4087" t="e">
        <f>#REF!</f>
        <v>#REF!</v>
      </c>
      <c r="DP4087">
        <v>284637</v>
      </c>
    </row>
    <row r="4088" spans="115:120" x14ac:dyDescent="0.35">
      <c r="DK4088" t="e">
        <f>#REF!</f>
        <v>#REF!</v>
      </c>
      <c r="DL4088">
        <v>280398</v>
      </c>
      <c r="DO4088" t="e">
        <f>#REF!</f>
        <v>#REF!</v>
      </c>
      <c r="DP4088">
        <v>284638</v>
      </c>
    </row>
    <row r="4089" spans="115:120" x14ac:dyDescent="0.35">
      <c r="DK4089" t="e">
        <f>#REF!</f>
        <v>#REF!</v>
      </c>
      <c r="DL4089">
        <v>280399</v>
      </c>
      <c r="DO4089" t="e">
        <f>#REF!</f>
        <v>#REF!</v>
      </c>
      <c r="DP4089">
        <v>284639</v>
      </c>
    </row>
    <row r="4090" spans="115:120" x14ac:dyDescent="0.35">
      <c r="DK4090" t="e">
        <f>#REF!</f>
        <v>#REF!</v>
      </c>
      <c r="DL4090">
        <v>280400</v>
      </c>
      <c r="DO4090" t="e">
        <f>#REF!</f>
        <v>#REF!</v>
      </c>
      <c r="DP4090">
        <v>284640</v>
      </c>
    </row>
    <row r="4091" spans="115:120" x14ac:dyDescent="0.35">
      <c r="DK4091" t="e">
        <f>#REF!</f>
        <v>#REF!</v>
      </c>
      <c r="DL4091">
        <v>280401</v>
      </c>
      <c r="DO4091" t="e">
        <f>#REF!</f>
        <v>#REF!</v>
      </c>
      <c r="DP4091">
        <v>284641</v>
      </c>
    </row>
    <row r="4092" spans="115:120" x14ac:dyDescent="0.35">
      <c r="DK4092" t="e">
        <f>#REF!</f>
        <v>#REF!</v>
      </c>
      <c r="DL4092">
        <v>280402</v>
      </c>
      <c r="DO4092" t="e">
        <f>#REF!</f>
        <v>#REF!</v>
      </c>
      <c r="DP4092">
        <v>284642</v>
      </c>
    </row>
    <row r="4093" spans="115:120" x14ac:dyDescent="0.35">
      <c r="DK4093" t="e">
        <f>#REF!</f>
        <v>#REF!</v>
      </c>
      <c r="DL4093">
        <v>280403</v>
      </c>
      <c r="DO4093" t="e">
        <f>#REF!</f>
        <v>#REF!</v>
      </c>
      <c r="DP4093">
        <v>284643</v>
      </c>
    </row>
    <row r="4094" spans="115:120" x14ac:dyDescent="0.35">
      <c r="DK4094" t="e">
        <f>#REF!</f>
        <v>#REF!</v>
      </c>
      <c r="DL4094">
        <v>280404</v>
      </c>
      <c r="DO4094" t="e">
        <f>#REF!</f>
        <v>#REF!</v>
      </c>
      <c r="DP4094">
        <v>284644</v>
      </c>
    </row>
    <row r="4095" spans="115:120" x14ac:dyDescent="0.35">
      <c r="DK4095" t="e">
        <f>#REF!</f>
        <v>#REF!</v>
      </c>
      <c r="DL4095">
        <v>280405</v>
      </c>
      <c r="DO4095" t="e">
        <f>#REF!</f>
        <v>#REF!</v>
      </c>
      <c r="DP4095">
        <v>284645</v>
      </c>
    </row>
    <row r="4096" spans="115:120" x14ac:dyDescent="0.35">
      <c r="DK4096" t="e">
        <f>#REF!</f>
        <v>#REF!</v>
      </c>
      <c r="DL4096">
        <v>280406</v>
      </c>
      <c r="DO4096" t="e">
        <f>#REF!</f>
        <v>#REF!</v>
      </c>
      <c r="DP4096">
        <v>284646</v>
      </c>
    </row>
    <row r="4097" spans="115:120" x14ac:dyDescent="0.35">
      <c r="DK4097" t="e">
        <f>#REF!</f>
        <v>#REF!</v>
      </c>
      <c r="DL4097">
        <v>280407</v>
      </c>
      <c r="DO4097" t="e">
        <f>#REF!</f>
        <v>#REF!</v>
      </c>
      <c r="DP4097">
        <v>284647</v>
      </c>
    </row>
    <row r="4098" spans="115:120" x14ac:dyDescent="0.35">
      <c r="DK4098" t="e">
        <f>#REF!</f>
        <v>#REF!</v>
      </c>
      <c r="DL4098">
        <v>280408</v>
      </c>
      <c r="DO4098" t="e">
        <f>#REF!</f>
        <v>#REF!</v>
      </c>
      <c r="DP4098">
        <v>284648</v>
      </c>
    </row>
    <row r="4099" spans="115:120" x14ac:dyDescent="0.35">
      <c r="DK4099" t="e">
        <f>#REF!</f>
        <v>#REF!</v>
      </c>
      <c r="DL4099">
        <v>280409</v>
      </c>
      <c r="DO4099" t="e">
        <f>#REF!</f>
        <v>#REF!</v>
      </c>
      <c r="DP4099">
        <v>284649</v>
      </c>
    </row>
    <row r="4100" spans="115:120" x14ac:dyDescent="0.35">
      <c r="DK4100" t="e">
        <f>#REF!</f>
        <v>#REF!</v>
      </c>
      <c r="DL4100">
        <v>280410</v>
      </c>
      <c r="DO4100" t="e">
        <f>#REF!</f>
        <v>#REF!</v>
      </c>
      <c r="DP4100">
        <v>284650</v>
      </c>
    </row>
    <row r="4101" spans="115:120" x14ac:dyDescent="0.35">
      <c r="DK4101" t="e">
        <f>#REF!</f>
        <v>#REF!</v>
      </c>
      <c r="DL4101">
        <v>280411</v>
      </c>
      <c r="DO4101" t="e">
        <f>#REF!</f>
        <v>#REF!</v>
      </c>
      <c r="DP4101">
        <v>284651</v>
      </c>
    </row>
    <row r="4102" spans="115:120" x14ac:dyDescent="0.35">
      <c r="DK4102" t="e">
        <f>#REF!</f>
        <v>#REF!</v>
      </c>
      <c r="DL4102">
        <v>280412</v>
      </c>
      <c r="DO4102" t="e">
        <f>#REF!</f>
        <v>#REF!</v>
      </c>
      <c r="DP4102">
        <v>284652</v>
      </c>
    </row>
    <row r="4103" spans="115:120" x14ac:dyDescent="0.35">
      <c r="DK4103" t="e">
        <f>#REF!</f>
        <v>#REF!</v>
      </c>
      <c r="DL4103">
        <v>280413</v>
      </c>
      <c r="DO4103" t="e">
        <f>#REF!</f>
        <v>#REF!</v>
      </c>
      <c r="DP4103">
        <v>284653</v>
      </c>
    </row>
    <row r="4104" spans="115:120" x14ac:dyDescent="0.35">
      <c r="DK4104" t="e">
        <f>#REF!</f>
        <v>#REF!</v>
      </c>
      <c r="DL4104">
        <v>280414</v>
      </c>
      <c r="DO4104" t="e">
        <f>#REF!</f>
        <v>#REF!</v>
      </c>
      <c r="DP4104">
        <v>284654</v>
      </c>
    </row>
    <row r="4105" spans="115:120" x14ac:dyDescent="0.35">
      <c r="DK4105" t="e">
        <f>#REF!</f>
        <v>#REF!</v>
      </c>
      <c r="DL4105">
        <v>280415</v>
      </c>
      <c r="DO4105" t="e">
        <f>#REF!</f>
        <v>#REF!</v>
      </c>
      <c r="DP4105">
        <v>284655</v>
      </c>
    </row>
    <row r="4106" spans="115:120" x14ac:dyDescent="0.35">
      <c r="DK4106" t="e">
        <f>#REF!</f>
        <v>#REF!</v>
      </c>
      <c r="DL4106">
        <v>280416</v>
      </c>
      <c r="DO4106" t="e">
        <f>#REF!</f>
        <v>#REF!</v>
      </c>
      <c r="DP4106">
        <v>284656</v>
      </c>
    </row>
    <row r="4107" spans="115:120" x14ac:dyDescent="0.35">
      <c r="DK4107" t="e">
        <f>#REF!</f>
        <v>#REF!</v>
      </c>
      <c r="DL4107">
        <v>280417</v>
      </c>
      <c r="DO4107" t="e">
        <f>#REF!</f>
        <v>#REF!</v>
      </c>
      <c r="DP4107">
        <v>284657</v>
      </c>
    </row>
    <row r="4108" spans="115:120" x14ac:dyDescent="0.35">
      <c r="DK4108" t="e">
        <f>#REF!</f>
        <v>#REF!</v>
      </c>
      <c r="DL4108">
        <v>280418</v>
      </c>
      <c r="DO4108" t="e">
        <f>#REF!</f>
        <v>#REF!</v>
      </c>
      <c r="DP4108">
        <v>284658</v>
      </c>
    </row>
    <row r="4109" spans="115:120" x14ac:dyDescent="0.35">
      <c r="DK4109" t="e">
        <f>#REF!</f>
        <v>#REF!</v>
      </c>
      <c r="DL4109">
        <v>280419</v>
      </c>
      <c r="DO4109" t="e">
        <f>#REF!</f>
        <v>#REF!</v>
      </c>
      <c r="DP4109">
        <v>284659</v>
      </c>
    </row>
    <row r="4110" spans="115:120" x14ac:dyDescent="0.35">
      <c r="DK4110" t="e">
        <f>#REF!</f>
        <v>#REF!</v>
      </c>
      <c r="DL4110">
        <v>280420</v>
      </c>
      <c r="DO4110" t="e">
        <f>#REF!</f>
        <v>#REF!</v>
      </c>
      <c r="DP4110">
        <v>284660</v>
      </c>
    </row>
    <row r="4111" spans="115:120" x14ac:dyDescent="0.35">
      <c r="DK4111" t="e">
        <f>#REF!</f>
        <v>#REF!</v>
      </c>
      <c r="DL4111">
        <v>280421</v>
      </c>
      <c r="DO4111" t="e">
        <f>#REF!</f>
        <v>#REF!</v>
      </c>
      <c r="DP4111">
        <v>284661</v>
      </c>
    </row>
    <row r="4112" spans="115:120" x14ac:dyDescent="0.35">
      <c r="DK4112" t="e">
        <f>#REF!</f>
        <v>#REF!</v>
      </c>
      <c r="DL4112">
        <v>280422</v>
      </c>
      <c r="DO4112" t="e">
        <f>#REF!</f>
        <v>#REF!</v>
      </c>
      <c r="DP4112">
        <v>284662</v>
      </c>
    </row>
    <row r="4113" spans="115:120" x14ac:dyDescent="0.35">
      <c r="DK4113" t="e">
        <f>#REF!</f>
        <v>#REF!</v>
      </c>
      <c r="DL4113">
        <v>280423</v>
      </c>
      <c r="DO4113" t="e">
        <f>#REF!</f>
        <v>#REF!</v>
      </c>
      <c r="DP4113">
        <v>284663</v>
      </c>
    </row>
    <row r="4114" spans="115:120" x14ac:dyDescent="0.35">
      <c r="DK4114" t="e">
        <f>#REF!</f>
        <v>#REF!</v>
      </c>
      <c r="DL4114">
        <v>280424</v>
      </c>
      <c r="DO4114" t="e">
        <f>#REF!</f>
        <v>#REF!</v>
      </c>
      <c r="DP4114">
        <v>284664</v>
      </c>
    </row>
    <row r="4115" spans="115:120" x14ac:dyDescent="0.35">
      <c r="DK4115" t="e">
        <f>#REF!</f>
        <v>#REF!</v>
      </c>
      <c r="DL4115">
        <v>280425</v>
      </c>
      <c r="DO4115" t="e">
        <f>#REF!</f>
        <v>#REF!</v>
      </c>
      <c r="DP4115">
        <v>284665</v>
      </c>
    </row>
    <row r="4116" spans="115:120" x14ac:dyDescent="0.35">
      <c r="DK4116" t="e">
        <f>#REF!</f>
        <v>#REF!</v>
      </c>
      <c r="DL4116">
        <v>280426</v>
      </c>
      <c r="DO4116" t="e">
        <f>#REF!</f>
        <v>#REF!</v>
      </c>
      <c r="DP4116">
        <v>284666</v>
      </c>
    </row>
    <row r="4117" spans="115:120" x14ac:dyDescent="0.35">
      <c r="DK4117" t="e">
        <f>#REF!</f>
        <v>#REF!</v>
      </c>
      <c r="DL4117">
        <v>280427</v>
      </c>
      <c r="DO4117" t="e">
        <f>#REF!</f>
        <v>#REF!</v>
      </c>
      <c r="DP4117">
        <v>284667</v>
      </c>
    </row>
    <row r="4118" spans="115:120" x14ac:dyDescent="0.35">
      <c r="DK4118" t="e">
        <f>#REF!</f>
        <v>#REF!</v>
      </c>
      <c r="DL4118">
        <v>280428</v>
      </c>
      <c r="DO4118" t="e">
        <f>#REF!</f>
        <v>#REF!</v>
      </c>
      <c r="DP4118">
        <v>284668</v>
      </c>
    </row>
    <row r="4119" spans="115:120" x14ac:dyDescent="0.35">
      <c r="DK4119" t="e">
        <f>#REF!</f>
        <v>#REF!</v>
      </c>
      <c r="DL4119">
        <v>280429</v>
      </c>
      <c r="DO4119" t="e">
        <f>#REF!</f>
        <v>#REF!</v>
      </c>
      <c r="DP4119">
        <v>284669</v>
      </c>
    </row>
    <row r="4120" spans="115:120" x14ac:dyDescent="0.35">
      <c r="DK4120" t="e">
        <f>#REF!</f>
        <v>#REF!</v>
      </c>
      <c r="DL4120">
        <v>280430</v>
      </c>
      <c r="DO4120" t="e">
        <f>#REF!</f>
        <v>#REF!</v>
      </c>
      <c r="DP4120">
        <v>284670</v>
      </c>
    </row>
    <row r="4121" spans="115:120" x14ac:dyDescent="0.35">
      <c r="DK4121" t="e">
        <f>#REF!</f>
        <v>#REF!</v>
      </c>
      <c r="DL4121">
        <v>280431</v>
      </c>
      <c r="DO4121" t="e">
        <f>#REF!</f>
        <v>#REF!</v>
      </c>
      <c r="DP4121">
        <v>284671</v>
      </c>
    </row>
    <row r="4122" spans="115:120" x14ac:dyDescent="0.35">
      <c r="DK4122" t="e">
        <f>#REF!</f>
        <v>#REF!</v>
      </c>
      <c r="DL4122">
        <v>280432</v>
      </c>
      <c r="DO4122" t="e">
        <f>#REF!</f>
        <v>#REF!</v>
      </c>
      <c r="DP4122">
        <v>284672</v>
      </c>
    </row>
    <row r="4123" spans="115:120" x14ac:dyDescent="0.35">
      <c r="DK4123" t="e">
        <f>#REF!</f>
        <v>#REF!</v>
      </c>
      <c r="DL4123">
        <v>280433</v>
      </c>
      <c r="DO4123" t="e">
        <f>#REF!</f>
        <v>#REF!</v>
      </c>
      <c r="DP4123">
        <v>284673</v>
      </c>
    </row>
    <row r="4124" spans="115:120" x14ac:dyDescent="0.35">
      <c r="DK4124" t="e">
        <f>#REF!</f>
        <v>#REF!</v>
      </c>
      <c r="DL4124">
        <v>280434</v>
      </c>
      <c r="DO4124" t="e">
        <f>#REF!</f>
        <v>#REF!</v>
      </c>
      <c r="DP4124">
        <v>284674</v>
      </c>
    </row>
    <row r="4125" spans="115:120" x14ac:dyDescent="0.35">
      <c r="DK4125" t="e">
        <f>#REF!</f>
        <v>#REF!</v>
      </c>
      <c r="DL4125">
        <v>280435</v>
      </c>
      <c r="DO4125" t="e">
        <f>#REF!</f>
        <v>#REF!</v>
      </c>
      <c r="DP4125">
        <v>284675</v>
      </c>
    </row>
    <row r="4126" spans="115:120" x14ac:dyDescent="0.35">
      <c r="DK4126" t="e">
        <f>#REF!</f>
        <v>#REF!</v>
      </c>
      <c r="DL4126">
        <v>280436</v>
      </c>
      <c r="DO4126" t="e">
        <f>#REF!</f>
        <v>#REF!</v>
      </c>
      <c r="DP4126">
        <v>284676</v>
      </c>
    </row>
    <row r="4127" spans="115:120" x14ac:dyDescent="0.35">
      <c r="DK4127" t="e">
        <f>#REF!</f>
        <v>#REF!</v>
      </c>
      <c r="DL4127">
        <v>280437</v>
      </c>
      <c r="DO4127" t="e">
        <f>#REF!</f>
        <v>#REF!</v>
      </c>
      <c r="DP4127">
        <v>284677</v>
      </c>
    </row>
    <row r="4128" spans="115:120" x14ac:dyDescent="0.35">
      <c r="DK4128" t="e">
        <f>#REF!</f>
        <v>#REF!</v>
      </c>
      <c r="DL4128">
        <v>280438</v>
      </c>
      <c r="DO4128" t="e">
        <f>#REF!</f>
        <v>#REF!</v>
      </c>
      <c r="DP4128">
        <v>284678</v>
      </c>
    </row>
    <row r="4129" spans="115:120" x14ac:dyDescent="0.35">
      <c r="DK4129" t="e">
        <f>#REF!</f>
        <v>#REF!</v>
      </c>
      <c r="DL4129">
        <v>280439</v>
      </c>
      <c r="DO4129" t="e">
        <f>#REF!</f>
        <v>#REF!</v>
      </c>
      <c r="DP4129">
        <v>284679</v>
      </c>
    </row>
    <row r="4130" spans="115:120" x14ac:dyDescent="0.35">
      <c r="DK4130" t="e">
        <f>#REF!</f>
        <v>#REF!</v>
      </c>
      <c r="DL4130">
        <v>280440</v>
      </c>
      <c r="DO4130" t="e">
        <f>#REF!</f>
        <v>#REF!</v>
      </c>
      <c r="DP4130">
        <v>284680</v>
      </c>
    </row>
    <row r="4131" spans="115:120" x14ac:dyDescent="0.35">
      <c r="DK4131" t="e">
        <f>#REF!</f>
        <v>#REF!</v>
      </c>
      <c r="DL4131">
        <v>280441</v>
      </c>
      <c r="DO4131" t="e">
        <f>#REF!</f>
        <v>#REF!</v>
      </c>
      <c r="DP4131">
        <v>284681</v>
      </c>
    </row>
    <row r="4132" spans="115:120" x14ac:dyDescent="0.35">
      <c r="DK4132" t="e">
        <f>#REF!</f>
        <v>#REF!</v>
      </c>
      <c r="DL4132">
        <v>280442</v>
      </c>
      <c r="DO4132" t="e">
        <f>#REF!</f>
        <v>#REF!</v>
      </c>
      <c r="DP4132">
        <v>284682</v>
      </c>
    </row>
    <row r="4133" spans="115:120" x14ac:dyDescent="0.35">
      <c r="DK4133" t="e">
        <f>#REF!</f>
        <v>#REF!</v>
      </c>
      <c r="DL4133">
        <v>280443</v>
      </c>
      <c r="DO4133" t="e">
        <f>#REF!</f>
        <v>#REF!</v>
      </c>
      <c r="DP4133">
        <v>284683</v>
      </c>
    </row>
    <row r="4134" spans="115:120" x14ac:dyDescent="0.35">
      <c r="DK4134" t="e">
        <f>#REF!</f>
        <v>#REF!</v>
      </c>
      <c r="DL4134">
        <v>280444</v>
      </c>
      <c r="DO4134" t="e">
        <f>#REF!</f>
        <v>#REF!</v>
      </c>
      <c r="DP4134">
        <v>284684</v>
      </c>
    </row>
    <row r="4135" spans="115:120" x14ac:dyDescent="0.35">
      <c r="DK4135" t="e">
        <f>#REF!</f>
        <v>#REF!</v>
      </c>
      <c r="DL4135">
        <v>280445</v>
      </c>
      <c r="DO4135" t="e">
        <f>#REF!</f>
        <v>#REF!</v>
      </c>
      <c r="DP4135">
        <v>284685</v>
      </c>
    </row>
    <row r="4136" spans="115:120" x14ac:dyDescent="0.35">
      <c r="DK4136" t="e">
        <f>#REF!</f>
        <v>#REF!</v>
      </c>
      <c r="DL4136">
        <v>280446</v>
      </c>
      <c r="DO4136" t="e">
        <f>#REF!</f>
        <v>#REF!</v>
      </c>
      <c r="DP4136">
        <v>284686</v>
      </c>
    </row>
    <row r="4137" spans="115:120" x14ac:dyDescent="0.35">
      <c r="DK4137" t="e">
        <f>#REF!</f>
        <v>#REF!</v>
      </c>
      <c r="DL4137">
        <v>280447</v>
      </c>
      <c r="DO4137" t="e">
        <f>#REF!</f>
        <v>#REF!</v>
      </c>
      <c r="DP4137">
        <v>284687</v>
      </c>
    </row>
    <row r="4138" spans="115:120" x14ac:dyDescent="0.35">
      <c r="DK4138" t="e">
        <f>#REF!</f>
        <v>#REF!</v>
      </c>
      <c r="DL4138">
        <v>280448</v>
      </c>
      <c r="DO4138" t="e">
        <f>#REF!</f>
        <v>#REF!</v>
      </c>
      <c r="DP4138">
        <v>284688</v>
      </c>
    </row>
    <row r="4139" spans="115:120" x14ac:dyDescent="0.35">
      <c r="DK4139" t="e">
        <f>#REF!</f>
        <v>#REF!</v>
      </c>
      <c r="DL4139">
        <v>280449</v>
      </c>
      <c r="DO4139" t="e">
        <f>#REF!</f>
        <v>#REF!</v>
      </c>
      <c r="DP4139">
        <v>284689</v>
      </c>
    </row>
    <row r="4140" spans="115:120" x14ac:dyDescent="0.35">
      <c r="DK4140" t="e">
        <f>#REF!</f>
        <v>#REF!</v>
      </c>
      <c r="DL4140">
        <v>280450</v>
      </c>
      <c r="DO4140" t="e">
        <f>#REF!</f>
        <v>#REF!</v>
      </c>
      <c r="DP4140">
        <v>284690</v>
      </c>
    </row>
    <row r="4141" spans="115:120" x14ac:dyDescent="0.35">
      <c r="DK4141" t="e">
        <f>#REF!</f>
        <v>#REF!</v>
      </c>
      <c r="DL4141">
        <v>280451</v>
      </c>
      <c r="DO4141" t="e">
        <f>#REF!</f>
        <v>#REF!</v>
      </c>
      <c r="DP4141">
        <v>284691</v>
      </c>
    </row>
    <row r="4142" spans="115:120" x14ac:dyDescent="0.35">
      <c r="DK4142" t="e">
        <f>#REF!</f>
        <v>#REF!</v>
      </c>
      <c r="DL4142">
        <v>280452</v>
      </c>
      <c r="DO4142" t="e">
        <f>#REF!</f>
        <v>#REF!</v>
      </c>
      <c r="DP4142">
        <v>284692</v>
      </c>
    </row>
    <row r="4143" spans="115:120" x14ac:dyDescent="0.35">
      <c r="DK4143" t="e">
        <f>#REF!</f>
        <v>#REF!</v>
      </c>
      <c r="DL4143">
        <v>280453</v>
      </c>
      <c r="DO4143" t="e">
        <f>#REF!</f>
        <v>#REF!</v>
      </c>
      <c r="DP4143">
        <v>284693</v>
      </c>
    </row>
    <row r="4144" spans="115:120" x14ac:dyDescent="0.35">
      <c r="DK4144" t="e">
        <f>#REF!</f>
        <v>#REF!</v>
      </c>
      <c r="DL4144">
        <v>280454</v>
      </c>
      <c r="DO4144" t="e">
        <f>#REF!</f>
        <v>#REF!</v>
      </c>
      <c r="DP4144">
        <v>284694</v>
      </c>
    </row>
    <row r="4145" spans="115:120" x14ac:dyDescent="0.35">
      <c r="DK4145" t="e">
        <f>#REF!</f>
        <v>#REF!</v>
      </c>
      <c r="DL4145">
        <v>280455</v>
      </c>
      <c r="DO4145" t="e">
        <f>#REF!</f>
        <v>#REF!</v>
      </c>
      <c r="DP4145">
        <v>284695</v>
      </c>
    </row>
    <row r="4146" spans="115:120" x14ac:dyDescent="0.35">
      <c r="DK4146" t="e">
        <f>#REF!</f>
        <v>#REF!</v>
      </c>
      <c r="DL4146">
        <v>280456</v>
      </c>
      <c r="DO4146" t="e">
        <f>#REF!</f>
        <v>#REF!</v>
      </c>
      <c r="DP4146">
        <v>284696</v>
      </c>
    </row>
    <row r="4147" spans="115:120" x14ac:dyDescent="0.35">
      <c r="DK4147" t="e">
        <f>#REF!</f>
        <v>#REF!</v>
      </c>
      <c r="DL4147">
        <v>280457</v>
      </c>
      <c r="DO4147" t="e">
        <f>#REF!</f>
        <v>#REF!</v>
      </c>
      <c r="DP4147">
        <v>284697</v>
      </c>
    </row>
    <row r="4148" spans="115:120" x14ac:dyDescent="0.35">
      <c r="DK4148" t="e">
        <f>#REF!</f>
        <v>#REF!</v>
      </c>
      <c r="DL4148">
        <v>280458</v>
      </c>
      <c r="DO4148" t="e">
        <f>#REF!</f>
        <v>#REF!</v>
      </c>
      <c r="DP4148">
        <v>284698</v>
      </c>
    </row>
    <row r="4149" spans="115:120" x14ac:dyDescent="0.35">
      <c r="DK4149" t="e">
        <f>#REF!</f>
        <v>#REF!</v>
      </c>
      <c r="DL4149">
        <v>280459</v>
      </c>
      <c r="DO4149" t="e">
        <f>#REF!</f>
        <v>#REF!</v>
      </c>
      <c r="DP4149">
        <v>284699</v>
      </c>
    </row>
    <row r="4150" spans="115:120" x14ac:dyDescent="0.35">
      <c r="DK4150" t="e">
        <f>#REF!</f>
        <v>#REF!</v>
      </c>
      <c r="DL4150">
        <v>280460</v>
      </c>
      <c r="DO4150" t="e">
        <f>#REF!</f>
        <v>#REF!</v>
      </c>
      <c r="DP4150">
        <v>284700</v>
      </c>
    </row>
    <row r="4151" spans="115:120" x14ac:dyDescent="0.35">
      <c r="DK4151" t="e">
        <f>#REF!</f>
        <v>#REF!</v>
      </c>
      <c r="DL4151">
        <v>280461</v>
      </c>
      <c r="DO4151" t="e">
        <f>#REF!</f>
        <v>#REF!</v>
      </c>
      <c r="DP4151">
        <v>284701</v>
      </c>
    </row>
    <row r="4152" spans="115:120" x14ac:dyDescent="0.35">
      <c r="DK4152" t="e">
        <f>#REF!</f>
        <v>#REF!</v>
      </c>
      <c r="DL4152">
        <v>280462</v>
      </c>
      <c r="DO4152" t="e">
        <f>#REF!</f>
        <v>#REF!</v>
      </c>
      <c r="DP4152">
        <v>284702</v>
      </c>
    </row>
    <row r="4153" spans="115:120" x14ac:dyDescent="0.35">
      <c r="DK4153" t="e">
        <f>#REF!</f>
        <v>#REF!</v>
      </c>
      <c r="DL4153">
        <v>280463</v>
      </c>
      <c r="DO4153" t="e">
        <f>#REF!</f>
        <v>#REF!</v>
      </c>
      <c r="DP4153">
        <v>284703</v>
      </c>
    </row>
    <row r="4154" spans="115:120" x14ac:dyDescent="0.35">
      <c r="DK4154" t="e">
        <f>#REF!</f>
        <v>#REF!</v>
      </c>
      <c r="DL4154">
        <v>280464</v>
      </c>
      <c r="DO4154" t="e">
        <f>#REF!</f>
        <v>#REF!</v>
      </c>
      <c r="DP4154">
        <v>284704</v>
      </c>
    </row>
    <row r="4155" spans="115:120" x14ac:dyDescent="0.35">
      <c r="DK4155" t="e">
        <f>#REF!</f>
        <v>#REF!</v>
      </c>
      <c r="DL4155">
        <v>280465</v>
      </c>
      <c r="DO4155" t="e">
        <f>#REF!</f>
        <v>#REF!</v>
      </c>
      <c r="DP4155">
        <v>284705</v>
      </c>
    </row>
    <row r="4156" spans="115:120" x14ac:dyDescent="0.35">
      <c r="DK4156" t="e">
        <f>#REF!</f>
        <v>#REF!</v>
      </c>
      <c r="DL4156">
        <v>280466</v>
      </c>
      <c r="DO4156" t="e">
        <f>#REF!</f>
        <v>#REF!</v>
      </c>
      <c r="DP4156">
        <v>284706</v>
      </c>
    </row>
    <row r="4157" spans="115:120" x14ac:dyDescent="0.35">
      <c r="DK4157" t="e">
        <f>#REF!</f>
        <v>#REF!</v>
      </c>
      <c r="DL4157">
        <v>280467</v>
      </c>
      <c r="DO4157" t="e">
        <f>#REF!</f>
        <v>#REF!</v>
      </c>
      <c r="DP4157">
        <v>284707</v>
      </c>
    </row>
    <row r="4158" spans="115:120" x14ac:dyDescent="0.35">
      <c r="DK4158" t="e">
        <f>#REF!</f>
        <v>#REF!</v>
      </c>
      <c r="DL4158">
        <v>280468</v>
      </c>
      <c r="DO4158" t="e">
        <f>#REF!</f>
        <v>#REF!</v>
      </c>
      <c r="DP4158">
        <v>284708</v>
      </c>
    </row>
    <row r="4159" spans="115:120" x14ac:dyDescent="0.35">
      <c r="DK4159" t="e">
        <f>#REF!</f>
        <v>#REF!</v>
      </c>
      <c r="DL4159">
        <v>280469</v>
      </c>
      <c r="DO4159" t="e">
        <f>#REF!</f>
        <v>#REF!</v>
      </c>
      <c r="DP4159">
        <v>284709</v>
      </c>
    </row>
    <row r="4160" spans="115:120" x14ac:dyDescent="0.35">
      <c r="DK4160" t="e">
        <f>#REF!</f>
        <v>#REF!</v>
      </c>
      <c r="DL4160">
        <v>280470</v>
      </c>
      <c r="DO4160" t="e">
        <f>#REF!</f>
        <v>#REF!</v>
      </c>
      <c r="DP4160">
        <v>284710</v>
      </c>
    </row>
    <row r="4161" spans="115:120" x14ac:dyDescent="0.35">
      <c r="DK4161" t="e">
        <f>#REF!</f>
        <v>#REF!</v>
      </c>
      <c r="DL4161">
        <v>280471</v>
      </c>
      <c r="DO4161" t="e">
        <f>#REF!</f>
        <v>#REF!</v>
      </c>
      <c r="DP4161">
        <v>284711</v>
      </c>
    </row>
    <row r="4162" spans="115:120" x14ac:dyDescent="0.35">
      <c r="DK4162" t="e">
        <f>#REF!</f>
        <v>#REF!</v>
      </c>
      <c r="DL4162">
        <v>280472</v>
      </c>
      <c r="DO4162" t="e">
        <f>#REF!</f>
        <v>#REF!</v>
      </c>
      <c r="DP4162">
        <v>284712</v>
      </c>
    </row>
    <row r="4163" spans="115:120" x14ac:dyDescent="0.35">
      <c r="DK4163" t="e">
        <f>#REF!</f>
        <v>#REF!</v>
      </c>
      <c r="DL4163">
        <v>280473</v>
      </c>
      <c r="DO4163" t="e">
        <f>#REF!</f>
        <v>#REF!</v>
      </c>
      <c r="DP4163">
        <v>284713</v>
      </c>
    </row>
    <row r="4164" spans="115:120" x14ac:dyDescent="0.35">
      <c r="DK4164" t="e">
        <f>#REF!</f>
        <v>#REF!</v>
      </c>
      <c r="DL4164">
        <v>280474</v>
      </c>
      <c r="DO4164" t="e">
        <f>#REF!</f>
        <v>#REF!</v>
      </c>
      <c r="DP4164">
        <v>284714</v>
      </c>
    </row>
    <row r="4165" spans="115:120" x14ac:dyDescent="0.35">
      <c r="DK4165" t="e">
        <f>#REF!</f>
        <v>#REF!</v>
      </c>
      <c r="DL4165">
        <v>280475</v>
      </c>
      <c r="DO4165" t="e">
        <f>#REF!</f>
        <v>#REF!</v>
      </c>
      <c r="DP4165">
        <v>284715</v>
      </c>
    </row>
    <row r="4166" spans="115:120" x14ac:dyDescent="0.35">
      <c r="DK4166" t="e">
        <f>#REF!</f>
        <v>#REF!</v>
      </c>
      <c r="DL4166">
        <v>280476</v>
      </c>
      <c r="DO4166" t="e">
        <f>#REF!</f>
        <v>#REF!</v>
      </c>
      <c r="DP4166">
        <v>284716</v>
      </c>
    </row>
    <row r="4167" spans="115:120" x14ac:dyDescent="0.35">
      <c r="DK4167" t="e">
        <f>#REF!</f>
        <v>#REF!</v>
      </c>
      <c r="DL4167">
        <v>280477</v>
      </c>
      <c r="DO4167" t="e">
        <f>#REF!</f>
        <v>#REF!</v>
      </c>
      <c r="DP4167">
        <v>284717</v>
      </c>
    </row>
    <row r="4168" spans="115:120" x14ac:dyDescent="0.35">
      <c r="DK4168" t="e">
        <f>#REF!</f>
        <v>#REF!</v>
      </c>
      <c r="DL4168">
        <v>280478</v>
      </c>
      <c r="DO4168" t="e">
        <f>#REF!</f>
        <v>#REF!</v>
      </c>
      <c r="DP4168">
        <v>284718</v>
      </c>
    </row>
    <row r="4169" spans="115:120" x14ac:dyDescent="0.35">
      <c r="DK4169" t="e">
        <f>#REF!</f>
        <v>#REF!</v>
      </c>
      <c r="DL4169">
        <v>280479</v>
      </c>
      <c r="DO4169" t="e">
        <f>#REF!</f>
        <v>#REF!</v>
      </c>
      <c r="DP4169">
        <v>284719</v>
      </c>
    </row>
    <row r="4170" spans="115:120" x14ac:dyDescent="0.35">
      <c r="DK4170" t="e">
        <f>#REF!</f>
        <v>#REF!</v>
      </c>
      <c r="DL4170">
        <v>280480</v>
      </c>
      <c r="DO4170" t="e">
        <f>#REF!</f>
        <v>#REF!</v>
      </c>
      <c r="DP4170">
        <v>284720</v>
      </c>
    </row>
    <row r="4171" spans="115:120" x14ac:dyDescent="0.35">
      <c r="DK4171" t="e">
        <f>#REF!</f>
        <v>#REF!</v>
      </c>
      <c r="DL4171">
        <v>280481</v>
      </c>
      <c r="DO4171" t="e">
        <f>#REF!</f>
        <v>#REF!</v>
      </c>
      <c r="DP4171">
        <v>284721</v>
      </c>
    </row>
    <row r="4172" spans="115:120" x14ac:dyDescent="0.35">
      <c r="DK4172" t="e">
        <f>#REF!</f>
        <v>#REF!</v>
      </c>
      <c r="DL4172">
        <v>280482</v>
      </c>
      <c r="DO4172" t="e">
        <f>#REF!</f>
        <v>#REF!</v>
      </c>
      <c r="DP4172">
        <v>284722</v>
      </c>
    </row>
    <row r="4173" spans="115:120" x14ac:dyDescent="0.35">
      <c r="DK4173" t="e">
        <f>#REF!</f>
        <v>#REF!</v>
      </c>
      <c r="DL4173">
        <v>280483</v>
      </c>
      <c r="DO4173" t="e">
        <f>#REF!</f>
        <v>#REF!</v>
      </c>
      <c r="DP4173">
        <v>284723</v>
      </c>
    </row>
    <row r="4174" spans="115:120" x14ac:dyDescent="0.35">
      <c r="DK4174" t="e">
        <f>#REF!</f>
        <v>#REF!</v>
      </c>
      <c r="DL4174">
        <v>280484</v>
      </c>
      <c r="DO4174" t="e">
        <f>#REF!</f>
        <v>#REF!</v>
      </c>
      <c r="DP4174">
        <v>284724</v>
      </c>
    </row>
    <row r="4175" spans="115:120" x14ac:dyDescent="0.35">
      <c r="DK4175" t="e">
        <f>#REF!</f>
        <v>#REF!</v>
      </c>
      <c r="DL4175">
        <v>280485</v>
      </c>
      <c r="DO4175" t="e">
        <f>#REF!</f>
        <v>#REF!</v>
      </c>
      <c r="DP4175">
        <v>284725</v>
      </c>
    </row>
    <row r="4176" spans="115:120" x14ac:dyDescent="0.35">
      <c r="DK4176" t="e">
        <f>#REF!</f>
        <v>#REF!</v>
      </c>
      <c r="DL4176">
        <v>280486</v>
      </c>
      <c r="DO4176" t="e">
        <f>#REF!</f>
        <v>#REF!</v>
      </c>
      <c r="DP4176">
        <v>284726</v>
      </c>
    </row>
    <row r="4177" spans="115:120" x14ac:dyDescent="0.35">
      <c r="DK4177" t="e">
        <f>#REF!</f>
        <v>#REF!</v>
      </c>
      <c r="DL4177">
        <v>280487</v>
      </c>
      <c r="DO4177" t="e">
        <f>#REF!</f>
        <v>#REF!</v>
      </c>
      <c r="DP4177">
        <v>284727</v>
      </c>
    </row>
    <row r="4178" spans="115:120" x14ac:dyDescent="0.35">
      <c r="DK4178" t="e">
        <f>#REF!</f>
        <v>#REF!</v>
      </c>
      <c r="DL4178">
        <v>280488</v>
      </c>
      <c r="DO4178" t="e">
        <f>#REF!</f>
        <v>#REF!</v>
      </c>
      <c r="DP4178">
        <v>284728</v>
      </c>
    </row>
    <row r="4179" spans="115:120" x14ac:dyDescent="0.35">
      <c r="DK4179" t="e">
        <f>#REF!</f>
        <v>#REF!</v>
      </c>
      <c r="DL4179">
        <v>280489</v>
      </c>
      <c r="DO4179" t="e">
        <f>#REF!</f>
        <v>#REF!</v>
      </c>
      <c r="DP4179">
        <v>284729</v>
      </c>
    </row>
    <row r="4180" spans="115:120" x14ac:dyDescent="0.35">
      <c r="DK4180" t="e">
        <f>#REF!</f>
        <v>#REF!</v>
      </c>
      <c r="DL4180">
        <v>280490</v>
      </c>
      <c r="DO4180" t="e">
        <f>#REF!</f>
        <v>#REF!</v>
      </c>
      <c r="DP4180">
        <v>284730</v>
      </c>
    </row>
    <row r="4181" spans="115:120" x14ac:dyDescent="0.35">
      <c r="DK4181" t="e">
        <f>#REF!</f>
        <v>#REF!</v>
      </c>
      <c r="DL4181">
        <v>280491</v>
      </c>
      <c r="DO4181" t="e">
        <f>#REF!</f>
        <v>#REF!</v>
      </c>
      <c r="DP4181">
        <v>284731</v>
      </c>
    </row>
    <row r="4182" spans="115:120" x14ac:dyDescent="0.35">
      <c r="DK4182" t="e">
        <f>#REF!</f>
        <v>#REF!</v>
      </c>
      <c r="DL4182">
        <v>280492</v>
      </c>
      <c r="DO4182" t="e">
        <f>#REF!</f>
        <v>#REF!</v>
      </c>
      <c r="DP4182">
        <v>284732</v>
      </c>
    </row>
    <row r="4183" spans="115:120" x14ac:dyDescent="0.35">
      <c r="DK4183" t="e">
        <f>#REF!</f>
        <v>#REF!</v>
      </c>
      <c r="DL4183">
        <v>280493</v>
      </c>
      <c r="DO4183" t="e">
        <f>#REF!</f>
        <v>#REF!</v>
      </c>
      <c r="DP4183">
        <v>284733</v>
      </c>
    </row>
    <row r="4184" spans="115:120" x14ac:dyDescent="0.35">
      <c r="DK4184" t="e">
        <f>#REF!</f>
        <v>#REF!</v>
      </c>
      <c r="DL4184">
        <v>280494</v>
      </c>
      <c r="DO4184" t="e">
        <f>#REF!</f>
        <v>#REF!</v>
      </c>
      <c r="DP4184">
        <v>284734</v>
      </c>
    </row>
    <row r="4185" spans="115:120" x14ac:dyDescent="0.35">
      <c r="DK4185" t="e">
        <f>#REF!</f>
        <v>#REF!</v>
      </c>
      <c r="DL4185">
        <v>280495</v>
      </c>
      <c r="DO4185" t="e">
        <f>#REF!</f>
        <v>#REF!</v>
      </c>
      <c r="DP4185">
        <v>284735</v>
      </c>
    </row>
    <row r="4186" spans="115:120" x14ac:dyDescent="0.35">
      <c r="DK4186" t="e">
        <f>#REF!</f>
        <v>#REF!</v>
      </c>
      <c r="DL4186">
        <v>280496</v>
      </c>
      <c r="DO4186" t="e">
        <f>#REF!</f>
        <v>#REF!</v>
      </c>
      <c r="DP4186">
        <v>284736</v>
      </c>
    </row>
    <row r="4187" spans="115:120" x14ac:dyDescent="0.35">
      <c r="DK4187" t="e">
        <f>#REF!</f>
        <v>#REF!</v>
      </c>
      <c r="DL4187">
        <v>280497</v>
      </c>
      <c r="DO4187" t="e">
        <f>#REF!</f>
        <v>#REF!</v>
      </c>
      <c r="DP4187">
        <v>284737</v>
      </c>
    </row>
    <row r="4188" spans="115:120" x14ac:dyDescent="0.35">
      <c r="DK4188" t="e">
        <f>#REF!</f>
        <v>#REF!</v>
      </c>
      <c r="DL4188">
        <v>280498</v>
      </c>
      <c r="DO4188" t="e">
        <f>#REF!</f>
        <v>#REF!</v>
      </c>
      <c r="DP4188">
        <v>284738</v>
      </c>
    </row>
    <row r="4189" spans="115:120" x14ac:dyDescent="0.35">
      <c r="DK4189" t="e">
        <f>#REF!</f>
        <v>#REF!</v>
      </c>
      <c r="DL4189">
        <v>280499</v>
      </c>
      <c r="DO4189" t="e">
        <f>#REF!</f>
        <v>#REF!</v>
      </c>
      <c r="DP4189">
        <v>284739</v>
      </c>
    </row>
    <row r="4190" spans="115:120" x14ac:dyDescent="0.35">
      <c r="DK4190" t="e">
        <f>#REF!</f>
        <v>#REF!</v>
      </c>
      <c r="DL4190">
        <v>280500</v>
      </c>
      <c r="DO4190" t="e">
        <f>#REF!</f>
        <v>#REF!</v>
      </c>
      <c r="DP4190">
        <v>284740</v>
      </c>
    </row>
    <row r="4191" spans="115:120" x14ac:dyDescent="0.35">
      <c r="DK4191" t="e">
        <f>#REF!</f>
        <v>#REF!</v>
      </c>
      <c r="DL4191">
        <v>280501</v>
      </c>
      <c r="DO4191" t="e">
        <f>#REF!</f>
        <v>#REF!</v>
      </c>
      <c r="DP4191">
        <v>284741</v>
      </c>
    </row>
    <row r="4192" spans="115:120" x14ac:dyDescent="0.35">
      <c r="DK4192" t="e">
        <f>#REF!</f>
        <v>#REF!</v>
      </c>
      <c r="DL4192">
        <v>280502</v>
      </c>
      <c r="DO4192" t="e">
        <f>#REF!</f>
        <v>#REF!</v>
      </c>
      <c r="DP4192">
        <v>284742</v>
      </c>
    </row>
    <row r="4193" spans="115:120" x14ac:dyDescent="0.35">
      <c r="DK4193" t="e">
        <f>#REF!</f>
        <v>#REF!</v>
      </c>
      <c r="DL4193">
        <v>280503</v>
      </c>
      <c r="DO4193" t="e">
        <f>#REF!</f>
        <v>#REF!</v>
      </c>
      <c r="DP4193">
        <v>284743</v>
      </c>
    </row>
    <row r="4194" spans="115:120" x14ac:dyDescent="0.35">
      <c r="DK4194" t="e">
        <f>#REF!</f>
        <v>#REF!</v>
      </c>
      <c r="DL4194">
        <v>280504</v>
      </c>
      <c r="DO4194" t="e">
        <f>#REF!</f>
        <v>#REF!</v>
      </c>
      <c r="DP4194">
        <v>284744</v>
      </c>
    </row>
    <row r="4195" spans="115:120" x14ac:dyDescent="0.35">
      <c r="DK4195" t="e">
        <f>#REF!</f>
        <v>#REF!</v>
      </c>
      <c r="DL4195">
        <v>280505</v>
      </c>
      <c r="DO4195" t="e">
        <f>#REF!</f>
        <v>#REF!</v>
      </c>
      <c r="DP4195">
        <v>284745</v>
      </c>
    </row>
    <row r="4196" spans="115:120" x14ac:dyDescent="0.35">
      <c r="DK4196" t="e">
        <f>#REF!</f>
        <v>#REF!</v>
      </c>
      <c r="DL4196">
        <v>280506</v>
      </c>
      <c r="DO4196" t="e">
        <f>#REF!</f>
        <v>#REF!</v>
      </c>
      <c r="DP4196">
        <v>284746</v>
      </c>
    </row>
    <row r="4197" spans="115:120" x14ac:dyDescent="0.35">
      <c r="DK4197" t="e">
        <f>#REF!</f>
        <v>#REF!</v>
      </c>
      <c r="DL4197">
        <v>280507</v>
      </c>
      <c r="DO4197" t="e">
        <f>#REF!</f>
        <v>#REF!</v>
      </c>
      <c r="DP4197">
        <v>284747</v>
      </c>
    </row>
    <row r="4198" spans="115:120" x14ac:dyDescent="0.35">
      <c r="DK4198" t="e">
        <f>#REF!</f>
        <v>#REF!</v>
      </c>
      <c r="DL4198">
        <v>280508</v>
      </c>
      <c r="DO4198" t="e">
        <f>#REF!</f>
        <v>#REF!</v>
      </c>
      <c r="DP4198">
        <v>284748</v>
      </c>
    </row>
    <row r="4199" spans="115:120" x14ac:dyDescent="0.35">
      <c r="DK4199" t="e">
        <f>#REF!</f>
        <v>#REF!</v>
      </c>
      <c r="DL4199">
        <v>280509</v>
      </c>
      <c r="DO4199" t="e">
        <f>#REF!</f>
        <v>#REF!</v>
      </c>
      <c r="DP4199">
        <v>284749</v>
      </c>
    </row>
    <row r="4200" spans="115:120" x14ac:dyDescent="0.35">
      <c r="DK4200" t="e">
        <f>#REF!</f>
        <v>#REF!</v>
      </c>
      <c r="DL4200">
        <v>280510</v>
      </c>
      <c r="DO4200" t="e">
        <f>#REF!</f>
        <v>#REF!</v>
      </c>
      <c r="DP4200">
        <v>284750</v>
      </c>
    </row>
    <row r="4201" spans="115:120" x14ac:dyDescent="0.35">
      <c r="DK4201" t="e">
        <f>#REF!</f>
        <v>#REF!</v>
      </c>
      <c r="DL4201">
        <v>280511</v>
      </c>
      <c r="DO4201" t="e">
        <f>#REF!</f>
        <v>#REF!</v>
      </c>
      <c r="DP4201">
        <v>284751</v>
      </c>
    </row>
    <row r="4202" spans="115:120" x14ac:dyDescent="0.35">
      <c r="DK4202" t="e">
        <f>#REF!</f>
        <v>#REF!</v>
      </c>
      <c r="DL4202">
        <v>280512</v>
      </c>
      <c r="DO4202" t="e">
        <f>#REF!</f>
        <v>#REF!</v>
      </c>
      <c r="DP4202">
        <v>284752</v>
      </c>
    </row>
    <row r="4203" spans="115:120" x14ac:dyDescent="0.35">
      <c r="DK4203" t="e">
        <f>#REF!</f>
        <v>#REF!</v>
      </c>
      <c r="DL4203">
        <v>280513</v>
      </c>
      <c r="DO4203" t="e">
        <f>#REF!</f>
        <v>#REF!</v>
      </c>
      <c r="DP4203">
        <v>284753</v>
      </c>
    </row>
    <row r="4204" spans="115:120" x14ac:dyDescent="0.35">
      <c r="DK4204" t="e">
        <f>#REF!</f>
        <v>#REF!</v>
      </c>
      <c r="DL4204">
        <v>280514</v>
      </c>
      <c r="DO4204" t="e">
        <f>#REF!</f>
        <v>#REF!</v>
      </c>
      <c r="DP4204">
        <v>284754</v>
      </c>
    </row>
    <row r="4205" spans="115:120" x14ac:dyDescent="0.35">
      <c r="DK4205" t="e">
        <f>#REF!</f>
        <v>#REF!</v>
      </c>
      <c r="DL4205">
        <v>280515</v>
      </c>
      <c r="DO4205" t="e">
        <f>#REF!</f>
        <v>#REF!</v>
      </c>
      <c r="DP4205">
        <v>284755</v>
      </c>
    </row>
    <row r="4206" spans="115:120" x14ac:dyDescent="0.35">
      <c r="DK4206" t="e">
        <f>#REF!</f>
        <v>#REF!</v>
      </c>
      <c r="DL4206">
        <v>280516</v>
      </c>
      <c r="DO4206" t="e">
        <f>#REF!</f>
        <v>#REF!</v>
      </c>
      <c r="DP4206">
        <v>284756</v>
      </c>
    </row>
    <row r="4207" spans="115:120" x14ac:dyDescent="0.35">
      <c r="DK4207" t="e">
        <f>#REF!</f>
        <v>#REF!</v>
      </c>
      <c r="DL4207">
        <v>280517</v>
      </c>
      <c r="DO4207" t="e">
        <f>#REF!</f>
        <v>#REF!</v>
      </c>
      <c r="DP4207">
        <v>284757</v>
      </c>
    </row>
    <row r="4208" spans="115:120" x14ac:dyDescent="0.35">
      <c r="DK4208" t="e">
        <f>#REF!</f>
        <v>#REF!</v>
      </c>
      <c r="DL4208">
        <v>280518</v>
      </c>
      <c r="DO4208" t="e">
        <f>#REF!</f>
        <v>#REF!</v>
      </c>
      <c r="DP4208">
        <v>284758</v>
      </c>
    </row>
    <row r="4209" spans="115:120" x14ac:dyDescent="0.35">
      <c r="DK4209" t="e">
        <f>#REF!</f>
        <v>#REF!</v>
      </c>
      <c r="DL4209">
        <v>280519</v>
      </c>
      <c r="DO4209" t="e">
        <f>#REF!</f>
        <v>#REF!</v>
      </c>
      <c r="DP4209">
        <v>284759</v>
      </c>
    </row>
    <row r="4210" spans="115:120" x14ac:dyDescent="0.35">
      <c r="DK4210" t="e">
        <f>#REF!</f>
        <v>#REF!</v>
      </c>
      <c r="DL4210">
        <v>280520</v>
      </c>
      <c r="DO4210" t="e">
        <f>#REF!</f>
        <v>#REF!</v>
      </c>
      <c r="DP4210">
        <v>284760</v>
      </c>
    </row>
    <row r="4211" spans="115:120" x14ac:dyDescent="0.35">
      <c r="DK4211" t="e">
        <f>#REF!</f>
        <v>#REF!</v>
      </c>
      <c r="DL4211">
        <v>280521</v>
      </c>
      <c r="DO4211" t="e">
        <f>#REF!</f>
        <v>#REF!</v>
      </c>
      <c r="DP4211">
        <v>284761</v>
      </c>
    </row>
    <row r="4212" spans="115:120" x14ac:dyDescent="0.35">
      <c r="DK4212" t="e">
        <f>#REF!</f>
        <v>#REF!</v>
      </c>
      <c r="DL4212">
        <v>280522</v>
      </c>
      <c r="DO4212" t="e">
        <f>#REF!</f>
        <v>#REF!</v>
      </c>
      <c r="DP4212">
        <v>284762</v>
      </c>
    </row>
    <row r="4213" spans="115:120" x14ac:dyDescent="0.35">
      <c r="DK4213" t="e">
        <f>#REF!</f>
        <v>#REF!</v>
      </c>
      <c r="DL4213">
        <v>280523</v>
      </c>
      <c r="DO4213" t="e">
        <f>#REF!</f>
        <v>#REF!</v>
      </c>
      <c r="DP4213">
        <v>284763</v>
      </c>
    </row>
    <row r="4214" spans="115:120" x14ac:dyDescent="0.35">
      <c r="DK4214" t="e">
        <f>#REF!</f>
        <v>#REF!</v>
      </c>
      <c r="DL4214">
        <v>280524</v>
      </c>
      <c r="DO4214" t="e">
        <f>#REF!</f>
        <v>#REF!</v>
      </c>
      <c r="DP4214">
        <v>284764</v>
      </c>
    </row>
    <row r="4215" spans="115:120" x14ac:dyDescent="0.35">
      <c r="DK4215" t="e">
        <f>#REF!</f>
        <v>#REF!</v>
      </c>
      <c r="DL4215">
        <v>280525</v>
      </c>
      <c r="DO4215" t="e">
        <f>#REF!</f>
        <v>#REF!</v>
      </c>
      <c r="DP4215">
        <v>284765</v>
      </c>
    </row>
    <row r="4216" spans="115:120" x14ac:dyDescent="0.35">
      <c r="DK4216" t="e">
        <f>#REF!</f>
        <v>#REF!</v>
      </c>
      <c r="DL4216">
        <v>280526</v>
      </c>
      <c r="DO4216" t="e">
        <f>#REF!</f>
        <v>#REF!</v>
      </c>
      <c r="DP4216">
        <v>284766</v>
      </c>
    </row>
    <row r="4217" spans="115:120" x14ac:dyDescent="0.35">
      <c r="DK4217" t="e">
        <f>#REF!</f>
        <v>#REF!</v>
      </c>
      <c r="DL4217">
        <v>280527</v>
      </c>
      <c r="DO4217" t="e">
        <f>#REF!</f>
        <v>#REF!</v>
      </c>
      <c r="DP4217">
        <v>284767</v>
      </c>
    </row>
    <row r="4218" spans="115:120" x14ac:dyDescent="0.35">
      <c r="DK4218" t="e">
        <f>#REF!</f>
        <v>#REF!</v>
      </c>
      <c r="DL4218">
        <v>280528</v>
      </c>
      <c r="DO4218" t="e">
        <f>#REF!</f>
        <v>#REF!</v>
      </c>
      <c r="DP4218">
        <v>284768</v>
      </c>
    </row>
    <row r="4219" spans="115:120" x14ac:dyDescent="0.35">
      <c r="DK4219" t="e">
        <f>#REF!</f>
        <v>#REF!</v>
      </c>
      <c r="DL4219">
        <v>280529</v>
      </c>
      <c r="DO4219" t="e">
        <f>#REF!</f>
        <v>#REF!</v>
      </c>
      <c r="DP4219">
        <v>284769</v>
      </c>
    </row>
    <row r="4220" spans="115:120" x14ac:dyDescent="0.35">
      <c r="DK4220" t="e">
        <f>#REF!</f>
        <v>#REF!</v>
      </c>
      <c r="DL4220">
        <v>280530</v>
      </c>
      <c r="DO4220" t="e">
        <f>#REF!</f>
        <v>#REF!</v>
      </c>
      <c r="DP4220">
        <v>284770</v>
      </c>
    </row>
    <row r="4221" spans="115:120" x14ac:dyDescent="0.35">
      <c r="DK4221" t="e">
        <f>#REF!</f>
        <v>#REF!</v>
      </c>
      <c r="DL4221">
        <v>280531</v>
      </c>
      <c r="DO4221" t="e">
        <f>#REF!</f>
        <v>#REF!</v>
      </c>
      <c r="DP4221">
        <v>284771</v>
      </c>
    </row>
    <row r="4222" spans="115:120" x14ac:dyDescent="0.35">
      <c r="DK4222" t="e">
        <f>#REF!</f>
        <v>#REF!</v>
      </c>
      <c r="DL4222">
        <v>280532</v>
      </c>
      <c r="DO4222" t="e">
        <f>#REF!</f>
        <v>#REF!</v>
      </c>
      <c r="DP4222">
        <v>284772</v>
      </c>
    </row>
    <row r="4223" spans="115:120" x14ac:dyDescent="0.35">
      <c r="DK4223" t="e">
        <f>#REF!</f>
        <v>#REF!</v>
      </c>
      <c r="DL4223">
        <v>280533</v>
      </c>
      <c r="DO4223" t="e">
        <f>#REF!</f>
        <v>#REF!</v>
      </c>
      <c r="DP4223">
        <v>284773</v>
      </c>
    </row>
    <row r="4224" spans="115:120" x14ac:dyDescent="0.35">
      <c r="DK4224" t="e">
        <f>#REF!</f>
        <v>#REF!</v>
      </c>
      <c r="DL4224">
        <v>280534</v>
      </c>
      <c r="DO4224" t="e">
        <f>#REF!</f>
        <v>#REF!</v>
      </c>
      <c r="DP4224">
        <v>284774</v>
      </c>
    </row>
    <row r="4225" spans="115:120" x14ac:dyDescent="0.35">
      <c r="DK4225" t="e">
        <f>#REF!</f>
        <v>#REF!</v>
      </c>
      <c r="DL4225">
        <v>280535</v>
      </c>
      <c r="DO4225" t="e">
        <f>#REF!</f>
        <v>#REF!</v>
      </c>
      <c r="DP4225">
        <v>284775</v>
      </c>
    </row>
    <row r="4226" spans="115:120" x14ac:dyDescent="0.35">
      <c r="DK4226" t="e">
        <f>#REF!</f>
        <v>#REF!</v>
      </c>
      <c r="DL4226">
        <v>280536</v>
      </c>
      <c r="DO4226" t="e">
        <f>#REF!</f>
        <v>#REF!</v>
      </c>
      <c r="DP4226">
        <v>284776</v>
      </c>
    </row>
    <row r="4227" spans="115:120" x14ac:dyDescent="0.35">
      <c r="DK4227" t="e">
        <f>#REF!</f>
        <v>#REF!</v>
      </c>
      <c r="DL4227">
        <v>280537</v>
      </c>
      <c r="DO4227" t="e">
        <f>#REF!</f>
        <v>#REF!</v>
      </c>
      <c r="DP4227">
        <v>284777</v>
      </c>
    </row>
    <row r="4228" spans="115:120" x14ac:dyDescent="0.35">
      <c r="DK4228" t="e">
        <f>#REF!</f>
        <v>#REF!</v>
      </c>
      <c r="DL4228">
        <v>280538</v>
      </c>
      <c r="DO4228" t="e">
        <f>#REF!</f>
        <v>#REF!</v>
      </c>
      <c r="DP4228">
        <v>284778</v>
      </c>
    </row>
    <row r="4229" spans="115:120" x14ac:dyDescent="0.35">
      <c r="DK4229" t="e">
        <f>#REF!</f>
        <v>#REF!</v>
      </c>
      <c r="DL4229">
        <v>280539</v>
      </c>
      <c r="DO4229" t="e">
        <f>#REF!</f>
        <v>#REF!</v>
      </c>
      <c r="DP4229">
        <v>284779</v>
      </c>
    </row>
    <row r="4230" spans="115:120" x14ac:dyDescent="0.35">
      <c r="DK4230" t="e">
        <f>#REF!</f>
        <v>#REF!</v>
      </c>
      <c r="DL4230">
        <v>280540</v>
      </c>
      <c r="DO4230" t="e">
        <f>#REF!</f>
        <v>#REF!</v>
      </c>
      <c r="DP4230">
        <v>284780</v>
      </c>
    </row>
    <row r="4231" spans="115:120" x14ac:dyDescent="0.35">
      <c r="DK4231" t="e">
        <f>#REF!</f>
        <v>#REF!</v>
      </c>
      <c r="DL4231">
        <v>280541</v>
      </c>
      <c r="DO4231" t="e">
        <f>#REF!</f>
        <v>#REF!</v>
      </c>
      <c r="DP4231">
        <v>284781</v>
      </c>
    </row>
    <row r="4232" spans="115:120" x14ac:dyDescent="0.35">
      <c r="DK4232" t="e">
        <f>#REF!</f>
        <v>#REF!</v>
      </c>
      <c r="DL4232">
        <v>280542</v>
      </c>
      <c r="DO4232" t="e">
        <f>#REF!</f>
        <v>#REF!</v>
      </c>
      <c r="DP4232">
        <v>284782</v>
      </c>
    </row>
    <row r="4233" spans="115:120" x14ac:dyDescent="0.35">
      <c r="DK4233" t="e">
        <f>#REF!</f>
        <v>#REF!</v>
      </c>
      <c r="DL4233">
        <v>280543</v>
      </c>
      <c r="DO4233" t="e">
        <f>#REF!</f>
        <v>#REF!</v>
      </c>
      <c r="DP4233">
        <v>284783</v>
      </c>
    </row>
    <row r="4234" spans="115:120" x14ac:dyDescent="0.35">
      <c r="DK4234" t="e">
        <f>#REF!</f>
        <v>#REF!</v>
      </c>
      <c r="DL4234">
        <v>280544</v>
      </c>
      <c r="DO4234" t="e">
        <f>#REF!</f>
        <v>#REF!</v>
      </c>
      <c r="DP4234">
        <v>284784</v>
      </c>
    </row>
    <row r="4235" spans="115:120" x14ac:dyDescent="0.35">
      <c r="DK4235" t="e">
        <f>#REF!</f>
        <v>#REF!</v>
      </c>
      <c r="DL4235">
        <v>280545</v>
      </c>
      <c r="DO4235" t="e">
        <f>#REF!</f>
        <v>#REF!</v>
      </c>
      <c r="DP4235">
        <v>284785</v>
      </c>
    </row>
    <row r="4236" spans="115:120" x14ac:dyDescent="0.35">
      <c r="DK4236" t="e">
        <f>#REF!</f>
        <v>#REF!</v>
      </c>
      <c r="DL4236">
        <v>280546</v>
      </c>
      <c r="DO4236" t="e">
        <f>#REF!</f>
        <v>#REF!</v>
      </c>
      <c r="DP4236">
        <v>284786</v>
      </c>
    </row>
    <row r="4237" spans="115:120" x14ac:dyDescent="0.35">
      <c r="DK4237" t="e">
        <f>#REF!</f>
        <v>#REF!</v>
      </c>
      <c r="DL4237">
        <v>280547</v>
      </c>
      <c r="DO4237" t="e">
        <f>#REF!</f>
        <v>#REF!</v>
      </c>
      <c r="DP4237">
        <v>284787</v>
      </c>
    </row>
    <row r="4238" spans="115:120" x14ac:dyDescent="0.35">
      <c r="DK4238" t="e">
        <f>#REF!</f>
        <v>#REF!</v>
      </c>
      <c r="DL4238">
        <v>280548</v>
      </c>
      <c r="DO4238" t="e">
        <f>#REF!</f>
        <v>#REF!</v>
      </c>
      <c r="DP4238">
        <v>284788</v>
      </c>
    </row>
    <row r="4239" spans="115:120" x14ac:dyDescent="0.35">
      <c r="DK4239" t="e">
        <f>#REF!</f>
        <v>#REF!</v>
      </c>
      <c r="DL4239">
        <v>280549</v>
      </c>
      <c r="DO4239" t="e">
        <f>#REF!</f>
        <v>#REF!</v>
      </c>
      <c r="DP4239">
        <v>284789</v>
      </c>
    </row>
    <row r="4240" spans="115:120" x14ac:dyDescent="0.35">
      <c r="DK4240" t="e">
        <f>#REF!</f>
        <v>#REF!</v>
      </c>
      <c r="DL4240">
        <v>280550</v>
      </c>
      <c r="DO4240" t="e">
        <f>#REF!</f>
        <v>#REF!</v>
      </c>
      <c r="DP4240">
        <v>284790</v>
      </c>
    </row>
    <row r="4241" spans="115:120" x14ac:dyDescent="0.35">
      <c r="DK4241" t="e">
        <f>#REF!</f>
        <v>#REF!</v>
      </c>
      <c r="DL4241">
        <v>280551</v>
      </c>
      <c r="DO4241" t="e">
        <f>#REF!</f>
        <v>#REF!</v>
      </c>
      <c r="DP4241">
        <v>284791</v>
      </c>
    </row>
    <row r="4242" spans="115:120" x14ac:dyDescent="0.35">
      <c r="DK4242" t="e">
        <f>#REF!</f>
        <v>#REF!</v>
      </c>
      <c r="DL4242">
        <v>280552</v>
      </c>
      <c r="DO4242" t="e">
        <f>#REF!</f>
        <v>#REF!</v>
      </c>
      <c r="DP4242">
        <v>284792</v>
      </c>
    </row>
    <row r="4243" spans="115:120" x14ac:dyDescent="0.35">
      <c r="DK4243" t="e">
        <f>#REF!</f>
        <v>#REF!</v>
      </c>
      <c r="DL4243">
        <v>280553</v>
      </c>
      <c r="DO4243" t="e">
        <f>#REF!</f>
        <v>#REF!</v>
      </c>
      <c r="DP4243">
        <v>284793</v>
      </c>
    </row>
    <row r="4244" spans="115:120" x14ac:dyDescent="0.35">
      <c r="DK4244" t="e">
        <f>#REF!</f>
        <v>#REF!</v>
      </c>
      <c r="DL4244">
        <v>280554</v>
      </c>
      <c r="DO4244" t="e">
        <f>#REF!</f>
        <v>#REF!</v>
      </c>
      <c r="DP4244">
        <v>284794</v>
      </c>
    </row>
    <row r="4245" spans="115:120" x14ac:dyDescent="0.35">
      <c r="DK4245" t="e">
        <f>#REF!</f>
        <v>#REF!</v>
      </c>
      <c r="DL4245">
        <v>280555</v>
      </c>
      <c r="DO4245" t="e">
        <f>#REF!</f>
        <v>#REF!</v>
      </c>
      <c r="DP4245">
        <v>284795</v>
      </c>
    </row>
    <row r="4246" spans="115:120" x14ac:dyDescent="0.35">
      <c r="DK4246" t="e">
        <f>#REF!</f>
        <v>#REF!</v>
      </c>
      <c r="DL4246">
        <v>280556</v>
      </c>
      <c r="DO4246" t="e">
        <f>#REF!</f>
        <v>#REF!</v>
      </c>
      <c r="DP4246">
        <v>284796</v>
      </c>
    </row>
    <row r="4247" spans="115:120" x14ac:dyDescent="0.35">
      <c r="DK4247" t="e">
        <f>#REF!</f>
        <v>#REF!</v>
      </c>
      <c r="DL4247">
        <v>280557</v>
      </c>
      <c r="DO4247" t="e">
        <f>#REF!</f>
        <v>#REF!</v>
      </c>
      <c r="DP4247">
        <v>284797</v>
      </c>
    </row>
    <row r="4248" spans="115:120" x14ac:dyDescent="0.35">
      <c r="DK4248" t="e">
        <f>#REF!</f>
        <v>#REF!</v>
      </c>
      <c r="DL4248">
        <v>280558</v>
      </c>
      <c r="DO4248" t="e">
        <f>#REF!</f>
        <v>#REF!</v>
      </c>
      <c r="DP4248">
        <v>284798</v>
      </c>
    </row>
    <row r="4249" spans="115:120" x14ac:dyDescent="0.35">
      <c r="DK4249" t="e">
        <f>#REF!</f>
        <v>#REF!</v>
      </c>
      <c r="DL4249">
        <v>280559</v>
      </c>
      <c r="DO4249" t="e">
        <f>#REF!</f>
        <v>#REF!</v>
      </c>
      <c r="DP4249">
        <v>284799</v>
      </c>
    </row>
    <row r="4250" spans="115:120" x14ac:dyDescent="0.35">
      <c r="DK4250" t="e">
        <f>#REF!</f>
        <v>#REF!</v>
      </c>
      <c r="DL4250">
        <v>280560</v>
      </c>
      <c r="DO4250" t="e">
        <f>#REF!</f>
        <v>#REF!</v>
      </c>
      <c r="DP4250">
        <v>284800</v>
      </c>
    </row>
    <row r="4251" spans="115:120" x14ac:dyDescent="0.35">
      <c r="DK4251" t="e">
        <f>#REF!</f>
        <v>#REF!</v>
      </c>
      <c r="DL4251">
        <v>280561</v>
      </c>
      <c r="DO4251" t="e">
        <f>#REF!</f>
        <v>#REF!</v>
      </c>
      <c r="DP4251">
        <v>284801</v>
      </c>
    </row>
    <row r="4252" spans="115:120" x14ac:dyDescent="0.35">
      <c r="DK4252" t="e">
        <f>#REF!</f>
        <v>#REF!</v>
      </c>
      <c r="DL4252">
        <v>280562</v>
      </c>
      <c r="DO4252" t="e">
        <f>#REF!</f>
        <v>#REF!</v>
      </c>
      <c r="DP4252">
        <v>284802</v>
      </c>
    </row>
    <row r="4253" spans="115:120" x14ac:dyDescent="0.35">
      <c r="DK4253" t="e">
        <f>#REF!</f>
        <v>#REF!</v>
      </c>
      <c r="DL4253">
        <v>280563</v>
      </c>
      <c r="DO4253" t="e">
        <f>#REF!</f>
        <v>#REF!</v>
      </c>
      <c r="DP4253">
        <v>284803</v>
      </c>
    </row>
    <row r="4254" spans="115:120" x14ac:dyDescent="0.35">
      <c r="DK4254" t="e">
        <f>#REF!</f>
        <v>#REF!</v>
      </c>
      <c r="DL4254">
        <v>280564</v>
      </c>
      <c r="DO4254" t="e">
        <f>#REF!</f>
        <v>#REF!</v>
      </c>
      <c r="DP4254">
        <v>284804</v>
      </c>
    </row>
    <row r="4255" spans="115:120" x14ac:dyDescent="0.35">
      <c r="DK4255" t="e">
        <f>#REF!</f>
        <v>#REF!</v>
      </c>
      <c r="DL4255">
        <v>280565</v>
      </c>
      <c r="DO4255" t="e">
        <f>#REF!</f>
        <v>#REF!</v>
      </c>
      <c r="DP4255">
        <v>284805</v>
      </c>
    </row>
    <row r="4256" spans="115:120" x14ac:dyDescent="0.35">
      <c r="DK4256" t="e">
        <f>#REF!</f>
        <v>#REF!</v>
      </c>
      <c r="DL4256">
        <v>280566</v>
      </c>
      <c r="DO4256" t="e">
        <f>#REF!</f>
        <v>#REF!</v>
      </c>
      <c r="DP4256">
        <v>284806</v>
      </c>
    </row>
    <row r="4257" spans="115:120" x14ac:dyDescent="0.35">
      <c r="DK4257" t="e">
        <f>#REF!</f>
        <v>#REF!</v>
      </c>
      <c r="DL4257">
        <v>280567</v>
      </c>
      <c r="DO4257" t="e">
        <f>#REF!</f>
        <v>#REF!</v>
      </c>
      <c r="DP4257">
        <v>284807</v>
      </c>
    </row>
    <row r="4258" spans="115:120" x14ac:dyDescent="0.35">
      <c r="DK4258" t="e">
        <f>#REF!</f>
        <v>#REF!</v>
      </c>
      <c r="DL4258">
        <v>280568</v>
      </c>
      <c r="DO4258" t="e">
        <f>#REF!</f>
        <v>#REF!</v>
      </c>
      <c r="DP4258">
        <v>284808</v>
      </c>
    </row>
    <row r="4259" spans="115:120" x14ac:dyDescent="0.35">
      <c r="DK4259" t="e">
        <f>#REF!</f>
        <v>#REF!</v>
      </c>
      <c r="DL4259">
        <v>280569</v>
      </c>
      <c r="DO4259" t="e">
        <f>#REF!</f>
        <v>#REF!</v>
      </c>
      <c r="DP4259">
        <v>284809</v>
      </c>
    </row>
    <row r="4260" spans="115:120" x14ac:dyDescent="0.35">
      <c r="DK4260" t="e">
        <f>#REF!</f>
        <v>#REF!</v>
      </c>
      <c r="DL4260">
        <v>280570</v>
      </c>
      <c r="DO4260" t="e">
        <f>#REF!</f>
        <v>#REF!</v>
      </c>
      <c r="DP4260">
        <v>284810</v>
      </c>
    </row>
    <row r="4261" spans="115:120" x14ac:dyDescent="0.35">
      <c r="DK4261" t="e">
        <f>#REF!</f>
        <v>#REF!</v>
      </c>
      <c r="DL4261">
        <v>280571</v>
      </c>
      <c r="DO4261" t="e">
        <f>#REF!</f>
        <v>#REF!</v>
      </c>
      <c r="DP4261">
        <v>284811</v>
      </c>
    </row>
    <row r="4262" spans="115:120" x14ac:dyDescent="0.35">
      <c r="DK4262" t="e">
        <f>#REF!</f>
        <v>#REF!</v>
      </c>
      <c r="DL4262">
        <v>280572</v>
      </c>
      <c r="DO4262" t="e">
        <f>#REF!</f>
        <v>#REF!</v>
      </c>
      <c r="DP4262">
        <v>284812</v>
      </c>
    </row>
    <row r="4263" spans="115:120" x14ac:dyDescent="0.35">
      <c r="DK4263" t="e">
        <f>#REF!</f>
        <v>#REF!</v>
      </c>
      <c r="DL4263">
        <v>280573</v>
      </c>
      <c r="DO4263" t="e">
        <f>#REF!</f>
        <v>#REF!</v>
      </c>
      <c r="DP4263">
        <v>284813</v>
      </c>
    </row>
    <row r="4264" spans="115:120" x14ac:dyDescent="0.35">
      <c r="DK4264" t="e">
        <f>#REF!</f>
        <v>#REF!</v>
      </c>
      <c r="DL4264">
        <v>280574</v>
      </c>
      <c r="DO4264" t="e">
        <f>#REF!</f>
        <v>#REF!</v>
      </c>
      <c r="DP4264">
        <v>284814</v>
      </c>
    </row>
    <row r="4265" spans="115:120" x14ac:dyDescent="0.35">
      <c r="DK4265" t="e">
        <f>#REF!</f>
        <v>#REF!</v>
      </c>
      <c r="DL4265">
        <v>280575</v>
      </c>
      <c r="DO4265" t="e">
        <f>#REF!</f>
        <v>#REF!</v>
      </c>
      <c r="DP4265">
        <v>284815</v>
      </c>
    </row>
    <row r="4266" spans="115:120" x14ac:dyDescent="0.35">
      <c r="DO4266" t="e">
        <f>#REF!</f>
        <v>#REF!</v>
      </c>
      <c r="DP4266">
        <v>284816</v>
      </c>
    </row>
    <row r="4267" spans="115:120" x14ac:dyDescent="0.35">
      <c r="DO4267" t="e">
        <f>#REF!</f>
        <v>#REF!</v>
      </c>
      <c r="DP4267">
        <v>284817</v>
      </c>
    </row>
    <row r="4268" spans="115:120" x14ac:dyDescent="0.35">
      <c r="DO4268" t="e">
        <f>#REF!</f>
        <v>#REF!</v>
      </c>
      <c r="DP4268">
        <v>284818</v>
      </c>
    </row>
    <row r="4269" spans="115:120" x14ac:dyDescent="0.35">
      <c r="DO4269" t="e">
        <f>#REF!</f>
        <v>#REF!</v>
      </c>
      <c r="DP4269">
        <v>284819</v>
      </c>
    </row>
    <row r="4270" spans="115:120" x14ac:dyDescent="0.35">
      <c r="DO4270" t="e">
        <f>#REF!</f>
        <v>#REF!</v>
      </c>
      <c r="DP4270">
        <v>284820</v>
      </c>
    </row>
    <row r="4271" spans="115:120" x14ac:dyDescent="0.35">
      <c r="DO4271" t="e">
        <f>#REF!</f>
        <v>#REF!</v>
      </c>
      <c r="DP4271">
        <v>284821</v>
      </c>
    </row>
    <row r="4272" spans="115:120" x14ac:dyDescent="0.35">
      <c r="DO4272" t="e">
        <f>#REF!</f>
        <v>#REF!</v>
      </c>
      <c r="DP4272">
        <v>284822</v>
      </c>
    </row>
    <row r="4273" spans="119:120" x14ac:dyDescent="0.35">
      <c r="DO4273" t="e">
        <f>#REF!</f>
        <v>#REF!</v>
      </c>
      <c r="DP4273">
        <v>284823</v>
      </c>
    </row>
    <row r="4274" spans="119:120" x14ac:dyDescent="0.35">
      <c r="DO4274" t="e">
        <f>#REF!</f>
        <v>#REF!</v>
      </c>
      <c r="DP4274">
        <v>284824</v>
      </c>
    </row>
    <row r="4275" spans="119:120" x14ac:dyDescent="0.35">
      <c r="DO4275" t="e">
        <f>#REF!</f>
        <v>#REF!</v>
      </c>
      <c r="DP4275">
        <v>284825</v>
      </c>
    </row>
    <row r="4276" spans="119:120" x14ac:dyDescent="0.35">
      <c r="DO4276" t="e">
        <f>#REF!</f>
        <v>#REF!</v>
      </c>
      <c r="DP4276">
        <v>284826</v>
      </c>
    </row>
    <row r="4277" spans="119:120" x14ac:dyDescent="0.35">
      <c r="DO4277" t="e">
        <f>#REF!</f>
        <v>#REF!</v>
      </c>
      <c r="DP4277">
        <v>284827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3:L4"/>
  <sheetViews>
    <sheetView workbookViewId="0"/>
  </sheetViews>
  <sheetFormatPr defaultRowHeight="14.5" x14ac:dyDescent="0.35"/>
  <sheetData>
    <row r="3" spans="1:12" x14ac:dyDescent="0.35">
      <c r="A3" t="s">
        <v>0</v>
      </c>
      <c r="B3" t="s">
        <v>69</v>
      </c>
      <c r="C3" t="s">
        <v>121</v>
      </c>
      <c r="D3" t="s">
        <v>170</v>
      </c>
      <c r="E3" t="s">
        <v>177</v>
      </c>
      <c r="F3" t="s">
        <v>181</v>
      </c>
      <c r="G3" t="s">
        <v>216</v>
      </c>
      <c r="H3" t="s">
        <v>217</v>
      </c>
      <c r="I3" t="s">
        <v>222</v>
      </c>
      <c r="J3" t="s">
        <v>224</v>
      </c>
      <c r="K3" t="s">
        <v>226</v>
      </c>
      <c r="L3" t="s">
        <v>241</v>
      </c>
    </row>
    <row r="4" spans="1:12" x14ac:dyDescent="0.35">
      <c r="A4">
        <v>1</v>
      </c>
      <c r="B4">
        <v>7</v>
      </c>
      <c r="C4">
        <v>13</v>
      </c>
      <c r="D4">
        <v>19</v>
      </c>
      <c r="E4">
        <v>25</v>
      </c>
      <c r="F4">
        <v>31</v>
      </c>
      <c r="G4">
        <v>37</v>
      </c>
      <c r="H4">
        <v>43</v>
      </c>
      <c r="I4">
        <v>49</v>
      </c>
      <c r="J4">
        <v>61</v>
      </c>
      <c r="K4">
        <v>67</v>
      </c>
      <c r="L4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</sheetPr>
  <dimension ref="A3"/>
  <sheetViews>
    <sheetView workbookViewId="0">
      <selection activeCell="A5" sqref="A5"/>
    </sheetView>
  </sheetViews>
  <sheetFormatPr defaultRowHeight="14.5" x14ac:dyDescent="0.35"/>
  <sheetData>
    <row r="3" spans="1:1" x14ac:dyDescent="0.35">
      <c r="A3" t="s">
        <v>234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B1:Y97"/>
  <sheetViews>
    <sheetView showGridLines="0" zoomScaleNormal="100" zoomScaleSheetLayoutView="85" workbookViewId="0">
      <selection activeCell="B1" sqref="B1"/>
    </sheetView>
  </sheetViews>
  <sheetFormatPr defaultColWidth="9.26953125" defaultRowHeight="14.5" outlineLevelRow="1" x14ac:dyDescent="0.35"/>
  <cols>
    <col min="1" max="1" width="3.26953125" customWidth="1"/>
    <col min="2" max="2" width="13.81640625" customWidth="1"/>
    <col min="3" max="9" width="9.26953125" customWidth="1"/>
    <col min="10" max="15" width="9.26953125" hidden="1" customWidth="1"/>
    <col min="16" max="16" width="9.26953125" customWidth="1"/>
    <col min="18" max="18" width="4.7265625" customWidth="1"/>
    <col min="20" max="20" width="3.7265625" customWidth="1"/>
    <col min="21" max="21" width="5.81640625" customWidth="1"/>
    <col min="22" max="22" width="3.7265625" customWidth="1"/>
  </cols>
  <sheetData>
    <row r="1" spans="2:21" x14ac:dyDescent="0.35">
      <c r="S1" s="277"/>
    </row>
    <row r="2" spans="2:21" ht="18.5" x14ac:dyDescent="0.45">
      <c r="B2" s="267" t="s">
        <v>259</v>
      </c>
    </row>
    <row r="4" spans="2:21" ht="15.5" x14ac:dyDescent="0.35">
      <c r="B4" s="280" t="s">
        <v>270</v>
      </c>
    </row>
    <row r="5" spans="2:21" ht="18.5" x14ac:dyDescent="0.45">
      <c r="U5" s="281"/>
    </row>
    <row r="6" spans="2:21" ht="15.5" x14ac:dyDescent="0.35">
      <c r="B6" s="31" t="s">
        <v>148</v>
      </c>
      <c r="Q6" s="1"/>
    </row>
    <row r="7" spans="2:21" x14ac:dyDescent="0.35">
      <c r="B7" s="212" t="s">
        <v>284</v>
      </c>
      <c r="R7" s="284"/>
      <c r="U7" s="1"/>
    </row>
    <row r="8" spans="2:21" ht="4.5" customHeight="1" x14ac:dyDescent="0.35">
      <c r="R8" s="284"/>
    </row>
    <row r="9" spans="2:21" x14ac:dyDescent="0.35">
      <c r="B9" s="221" t="s">
        <v>285</v>
      </c>
      <c r="R9" s="284"/>
      <c r="U9" s="1"/>
    </row>
    <row r="10" spans="2:21" ht="4.5" customHeight="1" x14ac:dyDescent="0.35">
      <c r="R10" s="284"/>
    </row>
    <row r="11" spans="2:21" x14ac:dyDescent="0.35">
      <c r="B11" s="212" t="s">
        <v>287</v>
      </c>
      <c r="R11" s="284"/>
      <c r="U11" s="1"/>
    </row>
    <row r="12" spans="2:21" ht="4.5" customHeight="1" x14ac:dyDescent="0.35">
      <c r="R12" s="284"/>
    </row>
    <row r="13" spans="2:21" x14ac:dyDescent="0.35">
      <c r="B13" t="s">
        <v>288</v>
      </c>
      <c r="R13" s="284"/>
      <c r="U13" s="1"/>
    </row>
    <row r="15" spans="2:21" x14ac:dyDescent="0.35">
      <c r="B15" t="s">
        <v>149</v>
      </c>
    </row>
    <row r="16" spans="2:21" ht="4.5" customHeight="1" x14ac:dyDescent="0.35"/>
    <row r="17" spans="2:25" x14ac:dyDescent="0.35">
      <c r="C17" s="41" t="s">
        <v>150</v>
      </c>
      <c r="D17" s="41">
        <v>1</v>
      </c>
      <c r="E17" s="41">
        <v>2</v>
      </c>
      <c r="F17" s="41">
        <v>3</v>
      </c>
      <c r="G17" s="41">
        <v>4</v>
      </c>
      <c r="H17" s="41">
        <v>5</v>
      </c>
      <c r="I17" s="41">
        <v>6</v>
      </c>
      <c r="J17" s="41">
        <v>7</v>
      </c>
      <c r="K17" s="41">
        <v>8</v>
      </c>
      <c r="L17" s="41">
        <v>9</v>
      </c>
      <c r="M17" s="41">
        <v>10</v>
      </c>
      <c r="N17" s="41">
        <v>11</v>
      </c>
      <c r="O17" s="41">
        <v>12</v>
      </c>
      <c r="P17" s="41" t="s">
        <v>92</v>
      </c>
    </row>
    <row r="18" spans="2:25" x14ac:dyDescent="0.35">
      <c r="C18" s="268">
        <v>13.05</v>
      </c>
      <c r="D18" s="268">
        <v>16.53</v>
      </c>
      <c r="E18" s="268">
        <v>13.05</v>
      </c>
      <c r="F18" s="268">
        <v>6.0900000000000007</v>
      </c>
      <c r="G18" s="268">
        <v>12.18</v>
      </c>
      <c r="H18" s="268">
        <v>15.66</v>
      </c>
      <c r="I18" s="268">
        <v>10.44</v>
      </c>
      <c r="J18" s="268">
        <v>0</v>
      </c>
      <c r="K18" s="268">
        <v>0</v>
      </c>
      <c r="L18" s="268">
        <v>0</v>
      </c>
      <c r="M18" s="268">
        <v>0</v>
      </c>
      <c r="N18" s="268">
        <v>0</v>
      </c>
      <c r="O18" s="268">
        <v>0</v>
      </c>
      <c r="P18" s="268">
        <v>87</v>
      </c>
      <c r="W18" s="308"/>
      <c r="Y18" s="271"/>
    </row>
    <row r="19" spans="2:25" ht="4.5" customHeight="1" x14ac:dyDescent="0.35"/>
    <row r="20" spans="2:25" ht="15.5" x14ac:dyDescent="0.35">
      <c r="B20" s="31" t="s">
        <v>151</v>
      </c>
    </row>
    <row r="21" spans="2:25" x14ac:dyDescent="0.35">
      <c r="B21" s="212" t="s">
        <v>215</v>
      </c>
      <c r="U21" s="1"/>
    </row>
    <row r="22" spans="2:25" ht="4.1500000000000004" customHeight="1" x14ac:dyDescent="0.35"/>
    <row r="23" spans="2:25" x14ac:dyDescent="0.35">
      <c r="B23" s="221" t="s">
        <v>266</v>
      </c>
      <c r="U23" s="1"/>
    </row>
    <row r="24" spans="2:25" ht="4.9000000000000004" customHeight="1" x14ac:dyDescent="0.35">
      <c r="B24" s="222"/>
      <c r="U24" s="1"/>
    </row>
    <row r="25" spans="2:25" x14ac:dyDescent="0.35">
      <c r="B25" s="221" t="s">
        <v>289</v>
      </c>
    </row>
    <row r="26" spans="2:25" ht="4.1500000000000004" customHeight="1" outlineLevel="1" x14ac:dyDescent="0.35">
      <c r="U26" s="1"/>
    </row>
    <row r="27" spans="2:25" x14ac:dyDescent="0.35">
      <c r="B27" s="212" t="s">
        <v>278</v>
      </c>
      <c r="Q27" s="284"/>
      <c r="U27" s="1"/>
    </row>
    <row r="28" spans="2:25" ht="4.5" customHeight="1" x14ac:dyDescent="0.35">
      <c r="U28" s="1"/>
    </row>
    <row r="29" spans="2:25" ht="15" customHeight="1" x14ac:dyDescent="0.35">
      <c r="B29" s="212" t="s">
        <v>269</v>
      </c>
      <c r="U29" s="1"/>
    </row>
    <row r="30" spans="2:25" ht="4.5" customHeight="1" x14ac:dyDescent="0.35">
      <c r="U30" s="1"/>
    </row>
    <row r="31" spans="2:25" ht="15" hidden="1" customHeight="1" outlineLevel="1" x14ac:dyDescent="0.35">
      <c r="B31" s="212" t="s">
        <v>271</v>
      </c>
      <c r="U31" s="1"/>
    </row>
    <row r="32" spans="2:25" ht="4.5" hidden="1" customHeight="1" outlineLevel="1" x14ac:dyDescent="0.35">
      <c r="U32" s="1"/>
    </row>
    <row r="33" spans="2:23" ht="13.15" customHeight="1" collapsed="1" x14ac:dyDescent="0.35">
      <c r="B33" s="212" t="s">
        <v>272</v>
      </c>
      <c r="U33" s="1"/>
    </row>
    <row r="34" spans="2:23" ht="4.5" customHeight="1" x14ac:dyDescent="0.35">
      <c r="U34" s="1"/>
    </row>
    <row r="35" spans="2:23" outlineLevel="1" x14ac:dyDescent="0.35">
      <c r="B35" s="212" t="s">
        <v>282</v>
      </c>
      <c r="R35" s="284"/>
      <c r="U35" s="1"/>
    </row>
    <row r="36" spans="2:23" ht="4.5" customHeight="1" outlineLevel="1" x14ac:dyDescent="0.35">
      <c r="U36" s="1"/>
    </row>
    <row r="37" spans="2:23" x14ac:dyDescent="0.35">
      <c r="B37" s="212" t="s">
        <v>283</v>
      </c>
      <c r="U37" s="1"/>
    </row>
    <row r="38" spans="2:23" ht="4.5" customHeight="1" x14ac:dyDescent="0.35">
      <c r="U38" s="1"/>
    </row>
    <row r="39" spans="2:23" x14ac:dyDescent="0.35">
      <c r="U39" s="1"/>
    </row>
    <row r="40" spans="2:23" ht="15.5" x14ac:dyDescent="0.35">
      <c r="B40" s="31" t="s">
        <v>152</v>
      </c>
      <c r="U40" s="1"/>
    </row>
    <row r="41" spans="2:23" x14ac:dyDescent="0.35">
      <c r="B41" s="212" t="s">
        <v>281</v>
      </c>
      <c r="R41" s="284"/>
      <c r="U41" s="1"/>
    </row>
    <row r="42" spans="2:23" ht="4.9000000000000004" customHeight="1" x14ac:dyDescent="0.35">
      <c r="B42" s="212"/>
      <c r="U42" s="1"/>
    </row>
    <row r="43" spans="2:23" hidden="1" outlineLevel="1" x14ac:dyDescent="0.35">
      <c r="B43" s="212" t="s">
        <v>218</v>
      </c>
      <c r="U43" s="1"/>
      <c r="W43" s="282" t="s">
        <v>219</v>
      </c>
    </row>
    <row r="44" spans="2:23" ht="4.5" hidden="1" customHeight="1" outlineLevel="1" x14ac:dyDescent="0.35">
      <c r="U44" s="1"/>
    </row>
    <row r="45" spans="2:23" collapsed="1" x14ac:dyDescent="0.35">
      <c r="B45" s="212" t="s">
        <v>273</v>
      </c>
      <c r="U45" s="1"/>
    </row>
    <row r="46" spans="2:23" ht="4.1500000000000004" customHeight="1" x14ac:dyDescent="0.35">
      <c r="U46" s="1"/>
    </row>
    <row r="47" spans="2:23" x14ac:dyDescent="0.35">
      <c r="B47" s="212" t="s">
        <v>280</v>
      </c>
      <c r="U47" s="1"/>
    </row>
    <row r="48" spans="2:23" ht="4.5" customHeight="1" x14ac:dyDescent="0.35">
      <c r="U48" s="1"/>
    </row>
    <row r="49" spans="2:21" x14ac:dyDescent="0.35">
      <c r="B49" s="212" t="s">
        <v>274</v>
      </c>
      <c r="U49" s="1"/>
    </row>
    <row r="50" spans="2:21" x14ac:dyDescent="0.35">
      <c r="U50" s="1"/>
    </row>
    <row r="51" spans="2:21" ht="15.5" x14ac:dyDescent="0.35">
      <c r="B51" s="31" t="s">
        <v>153</v>
      </c>
      <c r="U51" s="1"/>
    </row>
    <row r="52" spans="2:21" x14ac:dyDescent="0.35">
      <c r="B52" t="s">
        <v>290</v>
      </c>
      <c r="U52" s="1"/>
    </row>
    <row r="53" spans="2:21" ht="5.65" customHeight="1" x14ac:dyDescent="0.35">
      <c r="U53" s="1"/>
    </row>
    <row r="54" spans="2:21" x14ac:dyDescent="0.35">
      <c r="B54" t="s">
        <v>291</v>
      </c>
      <c r="U54" s="1"/>
    </row>
    <row r="55" spans="2:21" ht="5.65" customHeight="1" x14ac:dyDescent="0.35">
      <c r="U55" s="1"/>
    </row>
    <row r="56" spans="2:21" x14ac:dyDescent="0.35">
      <c r="B56" t="s">
        <v>292</v>
      </c>
      <c r="U56" s="1"/>
    </row>
    <row r="57" spans="2:21" ht="5.65" customHeight="1" x14ac:dyDescent="0.35">
      <c r="U57" s="1"/>
    </row>
    <row r="58" spans="2:21" x14ac:dyDescent="0.35">
      <c r="B58" s="212" t="s">
        <v>279</v>
      </c>
      <c r="U58" s="1"/>
    </row>
    <row r="59" spans="2:21" ht="5.65" customHeight="1" x14ac:dyDescent="0.35">
      <c r="U59" s="1"/>
    </row>
    <row r="60" spans="2:21" outlineLevel="1" x14ac:dyDescent="0.35">
      <c r="B60" s="212" t="s">
        <v>282</v>
      </c>
      <c r="R60" s="284"/>
      <c r="U60" s="1"/>
    </row>
    <row r="61" spans="2:21" ht="5.65" customHeight="1" outlineLevel="1" x14ac:dyDescent="0.35">
      <c r="U61" s="1"/>
    </row>
    <row r="62" spans="2:21" x14ac:dyDescent="0.35">
      <c r="B62" s="212" t="s">
        <v>275</v>
      </c>
      <c r="O62" s="1"/>
      <c r="P62" s="1"/>
      <c r="Q62" s="1"/>
      <c r="R62" s="1"/>
    </row>
    <row r="63" spans="2:21" ht="5.65" customHeight="1" x14ac:dyDescent="0.35">
      <c r="C63" s="309"/>
      <c r="D63" s="309"/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309"/>
      <c r="P63" s="309"/>
      <c r="R63" s="309"/>
      <c r="U63" s="1"/>
    </row>
    <row r="64" spans="2:21" x14ac:dyDescent="0.35">
      <c r="U64" s="1"/>
    </row>
    <row r="65" spans="2:21" ht="15.5" hidden="1" outlineLevel="1" x14ac:dyDescent="0.35">
      <c r="B65" s="31" t="s">
        <v>212</v>
      </c>
      <c r="U65" s="1"/>
    </row>
    <row r="66" spans="2:21" hidden="1" outlineLevel="1" x14ac:dyDescent="0.35">
      <c r="B66" s="212" t="s">
        <v>293</v>
      </c>
      <c r="Q66" s="284"/>
      <c r="U66" s="1"/>
    </row>
    <row r="67" spans="2:21" collapsed="1" x14ac:dyDescent="0.35">
      <c r="U67" s="1"/>
    </row>
    <row r="69" spans="2:21" x14ac:dyDescent="0.35">
      <c r="U69" s="1"/>
    </row>
    <row r="70" spans="2:21" x14ac:dyDescent="0.35">
      <c r="U70" s="1"/>
    </row>
    <row r="71" spans="2:21" x14ac:dyDescent="0.35">
      <c r="B71" s="242" t="s">
        <v>235</v>
      </c>
      <c r="C71" s="255" t="s">
        <v>243</v>
      </c>
      <c r="D71" s="255"/>
      <c r="E71" s="255"/>
      <c r="F71" s="255"/>
      <c r="G71" s="255"/>
      <c r="U71" s="1"/>
    </row>
    <row r="72" spans="2:21" x14ac:dyDescent="0.35">
      <c r="U72" s="1"/>
    </row>
    <row r="73" spans="2:21" x14ac:dyDescent="0.35">
      <c r="U73" s="1"/>
    </row>
    <row r="74" spans="2:21" x14ac:dyDescent="0.35">
      <c r="U74" s="1"/>
    </row>
    <row r="75" spans="2:21" x14ac:dyDescent="0.35">
      <c r="U75" s="1"/>
    </row>
    <row r="76" spans="2:21" x14ac:dyDescent="0.35">
      <c r="U76" s="1"/>
    </row>
    <row r="77" spans="2:21" x14ac:dyDescent="0.35">
      <c r="U77" s="1"/>
    </row>
    <row r="78" spans="2:21" x14ac:dyDescent="0.35">
      <c r="U78" s="1"/>
    </row>
    <row r="79" spans="2:21" x14ac:dyDescent="0.35">
      <c r="U79" s="1"/>
    </row>
    <row r="80" spans="2:21" x14ac:dyDescent="0.35">
      <c r="U80" s="1"/>
    </row>
    <row r="82" spans="2:18" hidden="1" x14ac:dyDescent="0.35"/>
    <row r="83" spans="2:18" ht="15.5" hidden="1" x14ac:dyDescent="0.35">
      <c r="B83" s="31" t="s">
        <v>154</v>
      </c>
    </row>
    <row r="84" spans="2:18" hidden="1" x14ac:dyDescent="0.35">
      <c r="B84" t="s">
        <v>155</v>
      </c>
    </row>
    <row r="85" spans="2:18" hidden="1" x14ac:dyDescent="0.35"/>
    <row r="86" spans="2:18" hidden="1" x14ac:dyDescent="0.35">
      <c r="B86" t="s">
        <v>156</v>
      </c>
    </row>
    <row r="87" spans="2:18" hidden="1" x14ac:dyDescent="0.35"/>
    <row r="88" spans="2:18" hidden="1" x14ac:dyDescent="0.35">
      <c r="B88" t="s">
        <v>157</v>
      </c>
    </row>
    <row r="89" spans="2:18" hidden="1" x14ac:dyDescent="0.35">
      <c r="B89" t="s">
        <v>214</v>
      </c>
    </row>
    <row r="90" spans="2:18" hidden="1" x14ac:dyDescent="0.35">
      <c r="B90" s="310"/>
      <c r="C90" s="310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</row>
    <row r="91" spans="2:18" x14ac:dyDescent="0.35">
      <c r="B91" s="221"/>
    </row>
    <row r="97" spans="2:2" x14ac:dyDescent="0.35">
      <c r="B97" s="192"/>
    </row>
  </sheetData>
  <mergeCells count="1">
    <mergeCell ref="B90:R90"/>
  </mergeCells>
  <conditionalFormatting sqref="S1">
    <cfRule type="cellIs" dxfId="14" priority="1" operator="equal">
      <formula>0</formula>
    </cfRule>
    <cfRule type="cellIs" dxfId="13" priority="2" operator="notEqual">
      <formula>0</formula>
    </cfRule>
  </conditionalFormatting>
  <printOptions horizontalCentered="1"/>
  <pageMargins left="0.75" right="0.25" top="0.75" bottom="0.25" header="0.3" footer="0.3"/>
  <pageSetup scale="82" orientation="landscape" r:id="rId1"/>
  <customProperties>
    <customPr name="AdaptiveCustomXmlPartId" r:id="rId2"/>
    <customPr name="AdaptiveReportingSheetKey" r:id="rId3"/>
    <customPr name="CurrentId" r:id="rId4"/>
  </customPropertie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R79"/>
  <sheetViews>
    <sheetView showGridLines="0" topLeftCell="A2" zoomScale="85" zoomScaleNormal="85" zoomScaleSheetLayoutView="85" workbookViewId="0">
      <pane xSplit="1" ySplit="7" topLeftCell="B9" activePane="bottomRight" state="frozen"/>
      <selection activeCell="E21" sqref="E21"/>
      <selection pane="topRight" activeCell="E21" sqref="E21"/>
      <selection pane="bottomLeft" activeCell="E21" sqref="E21"/>
      <selection pane="bottomRight" activeCell="A2" sqref="A2"/>
    </sheetView>
  </sheetViews>
  <sheetFormatPr defaultColWidth="8.7265625" defaultRowHeight="14.5" outlineLevelRow="1" x14ac:dyDescent="0.35"/>
  <cols>
    <col min="1" max="1" width="37.26953125" bestFit="1" customWidth="1"/>
    <col min="2" max="2" width="13.26953125" style="2" bestFit="1" customWidth="1"/>
    <col min="3" max="6" width="10.54296875" style="2" customWidth="1"/>
    <col min="7" max="11" width="10.54296875" style="2" hidden="1" customWidth="1"/>
    <col min="12" max="13" width="13.26953125" style="2" bestFit="1" customWidth="1"/>
    <col min="14" max="14" width="12.26953125" customWidth="1"/>
    <col min="15" max="15" width="10.54296875" style="32" customWidth="1"/>
    <col min="16" max="16" width="12.26953125" customWidth="1"/>
    <col min="17" max="17" width="15.26953125" customWidth="1"/>
    <col min="18" max="18" width="11.26953125" customWidth="1"/>
    <col min="19" max="19" width="12" customWidth="1"/>
    <col min="22" max="22" width="10" bestFit="1" customWidth="1"/>
    <col min="28" max="28" width="10" bestFit="1" customWidth="1"/>
  </cols>
  <sheetData>
    <row r="1" spans="1:18" x14ac:dyDescent="0.35">
      <c r="A1" s="76"/>
    </row>
    <row r="2" spans="1:18" ht="21" x14ac:dyDescent="0.5">
      <c r="A2" s="253" t="s">
        <v>259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</row>
    <row r="3" spans="1:18" x14ac:dyDescent="0.35">
      <c r="A3" s="1" t="s">
        <v>162</v>
      </c>
    </row>
    <row r="4" spans="1:18" x14ac:dyDescent="0.35">
      <c r="A4" s="1" t="s">
        <v>294</v>
      </c>
    </row>
    <row r="5" spans="1:18" x14ac:dyDescent="0.35">
      <c r="A5" s="1" t="s">
        <v>163</v>
      </c>
      <c r="L5" s="283"/>
      <c r="N5" s="283"/>
    </row>
    <row r="6" spans="1:18" ht="15" thickBot="1" x14ac:dyDescent="0.4">
      <c r="A6" s="1"/>
      <c r="L6" s="223"/>
      <c r="M6" s="223"/>
    </row>
    <row r="7" spans="1:18" ht="15" thickBot="1" x14ac:dyDescent="0.4">
      <c r="B7" s="43" t="s">
        <v>178</v>
      </c>
      <c r="C7" s="44"/>
      <c r="D7" s="44"/>
      <c r="E7" s="44"/>
      <c r="F7" s="44"/>
      <c r="G7" s="44"/>
      <c r="H7" s="44"/>
      <c r="I7" s="44"/>
      <c r="J7" s="197"/>
      <c r="K7" s="197"/>
      <c r="L7" s="198"/>
      <c r="M7" s="198" t="s">
        <v>68</v>
      </c>
      <c r="N7" s="43" t="s">
        <v>159</v>
      </c>
      <c r="O7" s="39"/>
    </row>
    <row r="8" spans="1:18" s="118" customFormat="1" ht="29.5" thickBot="1" x14ac:dyDescent="0.4">
      <c r="B8" s="124" t="s">
        <v>26</v>
      </c>
      <c r="C8" s="124" t="s">
        <v>25</v>
      </c>
      <c r="D8" s="124" t="s">
        <v>27</v>
      </c>
      <c r="E8" s="124" t="s">
        <v>22</v>
      </c>
      <c r="F8" s="124" t="s">
        <v>134</v>
      </c>
      <c r="G8" s="124" t="s">
        <v>23</v>
      </c>
      <c r="H8" s="124" t="s">
        <v>135</v>
      </c>
      <c r="I8" s="124" t="s">
        <v>24</v>
      </c>
      <c r="J8" s="124" t="s">
        <v>133</v>
      </c>
      <c r="K8" s="124" t="s">
        <v>204</v>
      </c>
      <c r="L8" s="124" t="s">
        <v>295</v>
      </c>
      <c r="M8" s="124" t="s">
        <v>296</v>
      </c>
      <c r="N8" s="124" t="s">
        <v>160</v>
      </c>
      <c r="O8" s="125" t="s">
        <v>161</v>
      </c>
      <c r="R8" s="193"/>
    </row>
    <row r="9" spans="1:18" x14ac:dyDescent="0.35">
      <c r="A9" s="126"/>
      <c r="B9" s="127"/>
      <c r="C9" s="128"/>
      <c r="D9" s="128"/>
      <c r="E9" s="128"/>
      <c r="F9" s="128"/>
      <c r="G9" s="128"/>
      <c r="H9" s="128"/>
      <c r="I9" s="128"/>
      <c r="J9" s="128"/>
      <c r="K9" s="128"/>
      <c r="L9" s="129"/>
      <c r="M9" s="101"/>
      <c r="N9" s="101"/>
      <c r="O9" s="213"/>
    </row>
    <row r="10" spans="1:18" x14ac:dyDescent="0.35">
      <c r="A10" s="100" t="s">
        <v>29</v>
      </c>
      <c r="B10" s="7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4">
        <v>87</v>
      </c>
      <c r="M10" s="8">
        <v>87</v>
      </c>
      <c r="N10" s="8">
        <v>0</v>
      </c>
      <c r="O10" s="214">
        <v>0</v>
      </c>
    </row>
    <row r="11" spans="1:18" x14ac:dyDescent="0.35">
      <c r="A11" s="100" t="s">
        <v>189</v>
      </c>
      <c r="B11" s="7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4">
        <v>80.509999999999991</v>
      </c>
      <c r="M11" s="8">
        <v>80.509999999999991</v>
      </c>
      <c r="N11" s="8">
        <v>0</v>
      </c>
      <c r="O11" s="214">
        <v>0</v>
      </c>
    </row>
    <row r="12" spans="1:18" x14ac:dyDescent="0.35">
      <c r="A12" s="85"/>
      <c r="B12" s="28"/>
      <c r="L12" s="29"/>
      <c r="M12" s="6"/>
      <c r="N12" s="6"/>
      <c r="O12" s="215"/>
    </row>
    <row r="13" spans="1:18" x14ac:dyDescent="0.35">
      <c r="A13" s="87" t="s">
        <v>5</v>
      </c>
      <c r="B13" s="28"/>
      <c r="L13" s="29"/>
      <c r="M13" s="6"/>
      <c r="N13" s="6"/>
      <c r="O13" s="215"/>
    </row>
    <row r="14" spans="1:18" x14ac:dyDescent="0.35">
      <c r="A14" s="85" t="s">
        <v>223</v>
      </c>
      <c r="B14" s="7">
        <v>1171988.4623724299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4">
        <v>1171988.4623724299</v>
      </c>
      <c r="M14" s="8">
        <v>1159250.4623724294</v>
      </c>
      <c r="N14" s="8">
        <v>12738.000000000466</v>
      </c>
      <c r="O14" s="214">
        <v>1.0988134500228616E-2</v>
      </c>
    </row>
    <row r="15" spans="1:18" hidden="1" x14ac:dyDescent="0.35">
      <c r="A15" s="85" t="s">
        <v>179</v>
      </c>
      <c r="B15" s="7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4">
        <v>0</v>
      </c>
      <c r="M15" s="8">
        <v>0</v>
      </c>
      <c r="N15" s="8">
        <v>0</v>
      </c>
      <c r="O15" s="214" t="s">
        <v>200</v>
      </c>
    </row>
    <row r="16" spans="1:18" hidden="1" outlineLevel="1" x14ac:dyDescent="0.35">
      <c r="A16" s="85" t="s">
        <v>1</v>
      </c>
      <c r="B16" s="7">
        <v>0</v>
      </c>
      <c r="C16" s="3">
        <v>46542.337256000006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4">
        <v>46542.337256000006</v>
      </c>
      <c r="M16" s="8">
        <v>45191.765200000002</v>
      </c>
      <c r="N16" s="8">
        <v>1350.5720560000045</v>
      </c>
      <c r="O16" s="214">
        <v>2.9885357432331599E-2</v>
      </c>
    </row>
    <row r="17" spans="1:15" hidden="1" outlineLevel="1" x14ac:dyDescent="0.35">
      <c r="A17" s="85" t="s">
        <v>2</v>
      </c>
      <c r="B17" s="7">
        <v>0</v>
      </c>
      <c r="C17" s="3">
        <v>0</v>
      </c>
      <c r="D17" s="3">
        <v>35606.109615384616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4">
        <v>35606.109615384616</v>
      </c>
      <c r="M17" s="8">
        <v>35419.33</v>
      </c>
      <c r="N17" s="8">
        <v>186.77961538461386</v>
      </c>
      <c r="O17" s="214">
        <v>5.2733808173281048E-3</v>
      </c>
    </row>
    <row r="18" spans="1:15" hidden="1" outlineLevel="1" x14ac:dyDescent="0.35">
      <c r="A18" s="85" t="s">
        <v>136</v>
      </c>
      <c r="B18" s="7">
        <v>0</v>
      </c>
      <c r="C18" s="3">
        <v>0</v>
      </c>
      <c r="D18" s="3">
        <v>0</v>
      </c>
      <c r="E18" s="3">
        <v>123940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4">
        <v>123940</v>
      </c>
      <c r="M18" s="8">
        <v>126163.6103846154</v>
      </c>
      <c r="N18" s="8">
        <v>-2223.6103846154001</v>
      </c>
      <c r="O18" s="214">
        <v>-1.762481572805839E-2</v>
      </c>
    </row>
    <row r="19" spans="1:15" hidden="1" outlineLevel="1" x14ac:dyDescent="0.35">
      <c r="A19" s="85" t="s">
        <v>203</v>
      </c>
      <c r="B19" s="7">
        <v>0</v>
      </c>
      <c r="C19" s="3">
        <v>0</v>
      </c>
      <c r="D19" s="3">
        <v>0</v>
      </c>
      <c r="E19" s="3">
        <v>0</v>
      </c>
      <c r="F19" s="3">
        <v>66315.577499999999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4">
        <v>66315.577499999999</v>
      </c>
      <c r="M19" s="8">
        <v>66316.000096153861</v>
      </c>
      <c r="N19" s="8">
        <v>-0.42259615386137739</v>
      </c>
      <c r="O19" s="214">
        <v>-6.3724614459352288E-6</v>
      </c>
    </row>
    <row r="20" spans="1:15" hidden="1" outlineLevel="1" x14ac:dyDescent="0.35">
      <c r="A20" s="85" t="s">
        <v>3</v>
      </c>
      <c r="B20" s="7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4">
        <v>0</v>
      </c>
      <c r="M20" s="8">
        <v>2.0000000000436557E-2</v>
      </c>
      <c r="N20" s="8">
        <v>-2.0000000000436557E-2</v>
      </c>
      <c r="O20" s="214">
        <v>-1</v>
      </c>
    </row>
    <row r="21" spans="1:15" hidden="1" outlineLevel="1" x14ac:dyDescent="0.35">
      <c r="A21" s="85" t="s">
        <v>137</v>
      </c>
      <c r="B21" s="7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4">
        <v>0</v>
      </c>
      <c r="M21" s="8">
        <v>0</v>
      </c>
      <c r="N21" s="8">
        <v>0</v>
      </c>
      <c r="O21" s="214" t="s">
        <v>200</v>
      </c>
    </row>
    <row r="22" spans="1:15" hidden="1" outlineLevel="1" x14ac:dyDescent="0.35">
      <c r="A22" s="85" t="s">
        <v>101</v>
      </c>
      <c r="B22" s="7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4">
        <v>0</v>
      </c>
      <c r="M22" s="8">
        <v>6.9999999999708962E-2</v>
      </c>
      <c r="N22" s="8">
        <v>-6.9999999999708962E-2</v>
      </c>
      <c r="O22" s="214">
        <v>-1</v>
      </c>
    </row>
    <row r="23" spans="1:15" hidden="1" outlineLevel="1" x14ac:dyDescent="0.35">
      <c r="A23" s="85" t="s">
        <v>138</v>
      </c>
      <c r="B23" s="7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4">
        <v>0</v>
      </c>
      <c r="M23" s="8">
        <v>0</v>
      </c>
      <c r="N23" s="8">
        <v>0</v>
      </c>
      <c r="O23" s="214" t="s">
        <v>200</v>
      </c>
    </row>
    <row r="24" spans="1:15" hidden="1" outlineLevel="1" x14ac:dyDescent="0.35">
      <c r="A24" s="85" t="s">
        <v>204</v>
      </c>
      <c r="B24" s="7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4">
        <v>0</v>
      </c>
      <c r="M24" s="8">
        <v>400441.3</v>
      </c>
      <c r="N24" s="8">
        <v>-400441.3</v>
      </c>
      <c r="O24" s="214">
        <v>-1</v>
      </c>
    </row>
    <row r="25" spans="1:15" collapsed="1" x14ac:dyDescent="0.35">
      <c r="A25" s="85" t="s">
        <v>202</v>
      </c>
      <c r="B25" s="7">
        <v>0</v>
      </c>
      <c r="C25" s="3">
        <v>46542.337256000006</v>
      </c>
      <c r="D25" s="3">
        <v>35606.109615384616</v>
      </c>
      <c r="E25" s="3">
        <v>123940</v>
      </c>
      <c r="F25" s="3">
        <v>66315.577499999999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4">
        <v>272404.02437138464</v>
      </c>
      <c r="M25" s="8">
        <v>673532.0956807693</v>
      </c>
      <c r="N25" s="8">
        <v>-401128.07130938466</v>
      </c>
      <c r="O25" s="214">
        <v>-0.59555895536640524</v>
      </c>
    </row>
    <row r="26" spans="1:15" x14ac:dyDescent="0.35">
      <c r="A26" s="85" t="s">
        <v>286</v>
      </c>
      <c r="B26" s="7">
        <v>55534.025499999989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4">
        <v>55534.025499999989</v>
      </c>
      <c r="M26" s="8">
        <v>55499.550000000047</v>
      </c>
      <c r="N26" s="8">
        <v>34.475499999942258</v>
      </c>
      <c r="O26" s="214">
        <v>6.2118521681603237E-4</v>
      </c>
    </row>
    <row r="27" spans="1:15" s="1" customFormat="1" ht="15" thickBot="1" x14ac:dyDescent="0.4">
      <c r="A27" s="130" t="s">
        <v>4</v>
      </c>
      <c r="B27" s="119">
        <v>1227522.4878724299</v>
      </c>
      <c r="C27" s="120">
        <v>46542.337256000006</v>
      </c>
      <c r="D27" s="120">
        <v>35606.109615384616</v>
      </c>
      <c r="E27" s="120">
        <v>123940</v>
      </c>
      <c r="F27" s="120">
        <v>66315.577499999999</v>
      </c>
      <c r="G27" s="120">
        <v>0</v>
      </c>
      <c r="H27" s="120">
        <v>0</v>
      </c>
      <c r="I27" s="120">
        <v>0</v>
      </c>
      <c r="J27" s="120">
        <v>0</v>
      </c>
      <c r="K27" s="120">
        <v>0</v>
      </c>
      <c r="L27" s="121">
        <v>1499926.5122438143</v>
      </c>
      <c r="M27" s="122">
        <v>1888282.108053199</v>
      </c>
      <c r="N27" s="122">
        <v>-388355.59580938471</v>
      </c>
      <c r="O27" s="216">
        <v>-0.20566608885034432</v>
      </c>
    </row>
    <row r="28" spans="1:15" ht="15" thickTop="1" x14ac:dyDescent="0.35">
      <c r="A28" s="85"/>
      <c r="B28" s="7"/>
      <c r="C28" s="3"/>
      <c r="D28" s="3"/>
      <c r="E28" s="3"/>
      <c r="F28" s="3"/>
      <c r="G28" s="3"/>
      <c r="H28" s="3"/>
      <c r="I28" s="3"/>
      <c r="J28" s="3"/>
      <c r="K28" s="3"/>
      <c r="L28" s="4"/>
      <c r="M28" s="8"/>
      <c r="N28" s="8"/>
      <c r="O28" s="214"/>
    </row>
    <row r="29" spans="1:15" ht="15" customHeight="1" x14ac:dyDescent="0.35">
      <c r="A29" s="87" t="s">
        <v>6</v>
      </c>
      <c r="B29" s="7"/>
      <c r="C29" s="3"/>
      <c r="D29" s="3"/>
      <c r="E29" s="3"/>
      <c r="F29" s="3"/>
      <c r="G29" s="3"/>
      <c r="H29" s="3"/>
      <c r="I29" s="3"/>
      <c r="J29" s="3"/>
      <c r="K29" s="3"/>
      <c r="L29" s="4"/>
      <c r="M29" s="8"/>
      <c r="N29" s="8"/>
      <c r="O29" s="214"/>
    </row>
    <row r="30" spans="1:15" hidden="1" outlineLevel="1" x14ac:dyDescent="0.35">
      <c r="A30" s="244" t="s">
        <v>232</v>
      </c>
      <c r="B30" s="247">
        <v>178362.1394209057</v>
      </c>
      <c r="C30" s="248">
        <v>0</v>
      </c>
      <c r="D30" s="248">
        <v>27366.109615384616</v>
      </c>
      <c r="E30" s="248">
        <v>73304.250625000001</v>
      </c>
      <c r="F30" s="248">
        <v>56502.967499999984</v>
      </c>
      <c r="G30" s="248">
        <v>0</v>
      </c>
      <c r="H30" s="248">
        <v>0</v>
      </c>
      <c r="I30" s="248">
        <v>0</v>
      </c>
      <c r="J30" s="248">
        <v>0</v>
      </c>
      <c r="K30" s="248">
        <v>0</v>
      </c>
      <c r="L30" s="249">
        <v>335535.46716129029</v>
      </c>
      <c r="M30" s="245">
        <v>158910.37923076923</v>
      </c>
      <c r="N30" s="245">
        <v>176625.08793052105</v>
      </c>
      <c r="O30" s="246">
        <v>1.111476096058059</v>
      </c>
    </row>
    <row r="31" spans="1:15" hidden="1" outlineLevel="1" x14ac:dyDescent="0.35">
      <c r="A31" s="244" t="s">
        <v>231</v>
      </c>
      <c r="B31" s="247">
        <v>-6830.7493749999994</v>
      </c>
      <c r="C31" s="248">
        <v>0</v>
      </c>
      <c r="D31" s="248">
        <v>6831</v>
      </c>
      <c r="E31" s="248">
        <v>-0.25062500000058208</v>
      </c>
      <c r="F31" s="248">
        <v>0</v>
      </c>
      <c r="G31" s="248">
        <v>0</v>
      </c>
      <c r="H31" s="248">
        <v>0</v>
      </c>
      <c r="I31" s="248">
        <v>0</v>
      </c>
      <c r="J31" s="248">
        <v>0</v>
      </c>
      <c r="K31" s="248">
        <v>0</v>
      </c>
      <c r="L31" s="249"/>
      <c r="M31" s="245"/>
      <c r="N31" s="245"/>
      <c r="O31" s="246"/>
    </row>
    <row r="32" spans="1:15" collapsed="1" x14ac:dyDescent="0.35">
      <c r="A32" s="85" t="s">
        <v>17</v>
      </c>
      <c r="B32" s="7">
        <v>171531.39004590572</v>
      </c>
      <c r="C32" s="3">
        <v>0</v>
      </c>
      <c r="D32" s="3">
        <v>34197.109615384616</v>
      </c>
      <c r="E32" s="3">
        <v>73304</v>
      </c>
      <c r="F32" s="3">
        <v>56502.967499999984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4">
        <v>335535.46716129029</v>
      </c>
      <c r="M32" s="8">
        <v>158910.37923076923</v>
      </c>
      <c r="N32" s="285">
        <v>176625.08793052105</v>
      </c>
      <c r="O32" s="286">
        <v>1.111476096058059</v>
      </c>
    </row>
    <row r="33" spans="1:15" ht="15" hidden="1" customHeight="1" outlineLevel="1" x14ac:dyDescent="0.35">
      <c r="A33" s="85" t="s">
        <v>199</v>
      </c>
      <c r="B33" s="7">
        <v>41049.164423076938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4">
        <v>41049.164423076938</v>
      </c>
      <c r="M33" s="8">
        <v>4870.9903846153838</v>
      </c>
      <c r="N33" s="8">
        <v>36178.174038461555</v>
      </c>
      <c r="O33" s="214">
        <v>7.4272727272727321</v>
      </c>
    </row>
    <row r="34" spans="1:15" ht="15" hidden="1" customHeight="1" outlineLevel="1" collapsed="1" x14ac:dyDescent="0.35">
      <c r="A34" s="85" t="s">
        <v>198</v>
      </c>
      <c r="B34" s="7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4">
        <v>0</v>
      </c>
      <c r="M34" s="8">
        <v>0</v>
      </c>
      <c r="N34" s="8">
        <v>0</v>
      </c>
      <c r="O34" s="214" t="s">
        <v>200</v>
      </c>
    </row>
    <row r="35" spans="1:15" collapsed="1" x14ac:dyDescent="0.35">
      <c r="A35" s="85" t="s">
        <v>190</v>
      </c>
      <c r="B35" s="7">
        <v>234729.54843865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4">
        <v>234729.54843865</v>
      </c>
      <c r="M35" s="8">
        <v>136439.01810624998</v>
      </c>
      <c r="N35" s="8">
        <v>98290.530332400027</v>
      </c>
      <c r="O35" s="214">
        <v>0.72039898627720744</v>
      </c>
    </row>
    <row r="36" spans="1:15" hidden="1" x14ac:dyDescent="0.35">
      <c r="A36" s="85" t="s">
        <v>191</v>
      </c>
      <c r="B36" s="7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4">
        <v>0</v>
      </c>
      <c r="M36" s="8">
        <v>0</v>
      </c>
      <c r="N36" s="8">
        <v>0</v>
      </c>
      <c r="O36" s="214" t="s">
        <v>200</v>
      </c>
    </row>
    <row r="37" spans="1:15" ht="15" hidden="1" customHeight="1" outlineLevel="1" x14ac:dyDescent="0.35">
      <c r="A37" s="85" t="s">
        <v>18</v>
      </c>
      <c r="B37" s="7">
        <v>0</v>
      </c>
      <c r="C37" s="3">
        <v>0</v>
      </c>
      <c r="D37" s="3">
        <v>27366.109615384616</v>
      </c>
      <c r="E37" s="3">
        <v>73304.250625000001</v>
      </c>
      <c r="F37" s="3">
        <v>56502.967499999984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4">
        <v>157173.32774038462</v>
      </c>
      <c r="M37" s="8">
        <v>52626.010480769219</v>
      </c>
      <c r="N37" s="8">
        <v>104547.3172596154</v>
      </c>
      <c r="O37" s="214">
        <v>1.9866092129065998</v>
      </c>
    </row>
    <row r="38" spans="1:15" collapsed="1" x14ac:dyDescent="0.35">
      <c r="A38" s="85" t="s">
        <v>205</v>
      </c>
      <c r="B38" s="7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4">
        <v>0</v>
      </c>
      <c r="M38" s="8">
        <v>176110.65735576928</v>
      </c>
      <c r="N38" s="8">
        <v>-176110.65735576928</v>
      </c>
      <c r="O38" s="214">
        <v>-1</v>
      </c>
    </row>
    <row r="39" spans="1:15" x14ac:dyDescent="0.35">
      <c r="A39" s="100" t="s">
        <v>197</v>
      </c>
      <c r="B39" s="113">
        <v>406260.93848455569</v>
      </c>
      <c r="C39" s="114">
        <v>0</v>
      </c>
      <c r="D39" s="114">
        <v>34197.109615384616</v>
      </c>
      <c r="E39" s="114">
        <v>73303.999999999985</v>
      </c>
      <c r="F39" s="114">
        <v>56502.967499999984</v>
      </c>
      <c r="G39" s="114">
        <v>0</v>
      </c>
      <c r="H39" s="114">
        <v>0</v>
      </c>
      <c r="I39" s="114">
        <v>0</v>
      </c>
      <c r="J39" s="114">
        <v>0</v>
      </c>
      <c r="K39" s="114">
        <v>0</v>
      </c>
      <c r="L39" s="115">
        <v>570265.01559994032</v>
      </c>
      <c r="M39" s="116">
        <v>471460.05469278852</v>
      </c>
      <c r="N39" s="116">
        <v>98804.960907151806</v>
      </c>
      <c r="O39" s="217">
        <v>0.20957228491294946</v>
      </c>
    </row>
    <row r="40" spans="1:15" x14ac:dyDescent="0.35">
      <c r="A40" s="85"/>
      <c r="B40" s="7"/>
      <c r="C40" s="3"/>
      <c r="D40" s="3"/>
      <c r="E40" s="3"/>
      <c r="F40" s="3"/>
      <c r="G40" s="3"/>
      <c r="H40" s="3"/>
      <c r="I40" s="3"/>
      <c r="J40" s="3"/>
      <c r="K40" s="3"/>
      <c r="L40" s="4"/>
      <c r="M40" s="8"/>
      <c r="N40" s="8"/>
      <c r="O40" s="214"/>
    </row>
    <row r="41" spans="1:15" ht="15" hidden="1" customHeight="1" outlineLevel="1" x14ac:dyDescent="0.35">
      <c r="A41" s="85" t="s">
        <v>19</v>
      </c>
      <c r="B41" s="7">
        <v>0</v>
      </c>
      <c r="C41" s="3">
        <v>0</v>
      </c>
      <c r="D41" s="3">
        <v>1409</v>
      </c>
      <c r="E41" s="3">
        <v>50636</v>
      </c>
      <c r="F41" s="3">
        <v>9812.61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4">
        <v>61857.61</v>
      </c>
      <c r="M41" s="8">
        <v>138934.1</v>
      </c>
      <c r="N41" s="8">
        <v>-77076.490000000005</v>
      </c>
      <c r="O41" s="214">
        <v>-0.55477013922427976</v>
      </c>
    </row>
    <row r="42" spans="1:15" collapsed="1" x14ac:dyDescent="0.35">
      <c r="A42" s="85" t="s">
        <v>19</v>
      </c>
      <c r="B42" s="7">
        <v>0</v>
      </c>
      <c r="C42" s="3">
        <v>0</v>
      </c>
      <c r="D42" s="3">
        <v>1409</v>
      </c>
      <c r="E42" s="3">
        <v>50636</v>
      </c>
      <c r="F42" s="3">
        <v>9812.61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4">
        <v>61857.61</v>
      </c>
      <c r="M42" s="8">
        <v>363265.01</v>
      </c>
      <c r="N42" s="8">
        <v>-301407.40000000002</v>
      </c>
      <c r="O42" s="214">
        <v>-0.82971767635974636</v>
      </c>
    </row>
    <row r="43" spans="1:15" x14ac:dyDescent="0.35">
      <c r="A43" s="85" t="s">
        <v>7</v>
      </c>
      <c r="B43" s="7">
        <v>12056.77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4">
        <v>12056.77</v>
      </c>
      <c r="M43" s="8">
        <v>120007.07</v>
      </c>
      <c r="N43" s="8">
        <v>-107950.3</v>
      </c>
      <c r="O43" s="214">
        <v>-0.89953283585708743</v>
      </c>
    </row>
    <row r="44" spans="1:15" x14ac:dyDescent="0.35">
      <c r="A44" s="85" t="s">
        <v>20</v>
      </c>
      <c r="B44" s="7">
        <v>221561.46672117288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4">
        <v>221561.46672117288</v>
      </c>
      <c r="M44" s="8">
        <v>211232.5088711729</v>
      </c>
      <c r="N44" s="8">
        <v>10328.957849999977</v>
      </c>
      <c r="O44" s="214">
        <v>4.8898523741435232E-2</v>
      </c>
    </row>
    <row r="45" spans="1:15" x14ac:dyDescent="0.35">
      <c r="A45" s="85" t="s">
        <v>8</v>
      </c>
      <c r="B45" s="7">
        <v>120000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4">
        <v>120000</v>
      </c>
      <c r="M45" s="8">
        <v>120000</v>
      </c>
      <c r="N45" s="8">
        <v>0</v>
      </c>
      <c r="O45" s="214">
        <v>0</v>
      </c>
    </row>
    <row r="46" spans="1:15" x14ac:dyDescent="0.35">
      <c r="A46" s="85" t="s">
        <v>9</v>
      </c>
      <c r="B46" s="7">
        <v>127199.02626400004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4">
        <v>127199.02626400004</v>
      </c>
      <c r="M46" s="8">
        <v>108365.24290000004</v>
      </c>
      <c r="N46" s="8">
        <v>18833.783364000003</v>
      </c>
      <c r="O46" s="214">
        <v>0.17379911547266041</v>
      </c>
    </row>
    <row r="47" spans="1:15" x14ac:dyDescent="0.35">
      <c r="A47" s="85" t="s">
        <v>10</v>
      </c>
      <c r="B47" s="7">
        <v>4800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4">
        <v>4800</v>
      </c>
      <c r="M47" s="8">
        <v>4639.91</v>
      </c>
      <c r="N47" s="8">
        <v>160.09000000000015</v>
      </c>
      <c r="O47" s="214">
        <v>3.4502824408232088E-2</v>
      </c>
    </row>
    <row r="48" spans="1:15" ht="15" hidden="1" customHeight="1" outlineLevel="1" thickBot="1" x14ac:dyDescent="0.4">
      <c r="A48" s="85" t="s">
        <v>11</v>
      </c>
      <c r="B48" s="7">
        <v>83777.824255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4">
        <v>83777.824255</v>
      </c>
      <c r="M48" s="8">
        <v>116699.7417</v>
      </c>
      <c r="N48" s="8">
        <v>-32921.917444999999</v>
      </c>
      <c r="O48" s="214">
        <v>-0.28210788614796051</v>
      </c>
    </row>
    <row r="49" spans="1:18" collapsed="1" x14ac:dyDescent="0.35">
      <c r="A49" s="85" t="s">
        <v>11</v>
      </c>
      <c r="B49" s="7">
        <v>83777.824255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4">
        <v>83777.824255</v>
      </c>
      <c r="M49" s="8">
        <v>116699.7417</v>
      </c>
      <c r="N49" s="8">
        <v>-32921.917444999999</v>
      </c>
      <c r="O49" s="214">
        <v>-0.28210788614796051</v>
      </c>
    </row>
    <row r="50" spans="1:18" ht="15" hidden="1" customHeight="1" outlineLevel="1" x14ac:dyDescent="0.35">
      <c r="A50" s="85" t="s">
        <v>12</v>
      </c>
      <c r="B50" s="7">
        <v>0</v>
      </c>
      <c r="C50" s="3">
        <v>46542.337255999999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4">
        <v>46542.337255999999</v>
      </c>
      <c r="M50" s="8">
        <v>45191.725200000001</v>
      </c>
      <c r="N50" s="8">
        <v>1350.6120559999981</v>
      </c>
      <c r="O50" s="214">
        <v>2.9886269002184454E-2</v>
      </c>
    </row>
    <row r="51" spans="1:18" collapsed="1" x14ac:dyDescent="0.35">
      <c r="A51" s="85" t="s">
        <v>12</v>
      </c>
      <c r="B51" s="7">
        <v>0</v>
      </c>
      <c r="C51" s="3">
        <v>46542.337255999999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4">
        <v>46542.337255999999</v>
      </c>
      <c r="M51" s="8">
        <v>45191.725200000001</v>
      </c>
      <c r="N51" s="8">
        <v>1350.6120559999981</v>
      </c>
      <c r="O51" s="214">
        <v>2.9886269002184454E-2</v>
      </c>
    </row>
    <row r="52" spans="1:18" hidden="1" x14ac:dyDescent="0.35">
      <c r="A52" s="85" t="s">
        <v>192</v>
      </c>
      <c r="B52" s="7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4">
        <v>0</v>
      </c>
      <c r="M52" s="8">
        <v>0</v>
      </c>
      <c r="N52" s="8">
        <v>0</v>
      </c>
      <c r="O52" s="214" t="s">
        <v>200</v>
      </c>
    </row>
    <row r="53" spans="1:18" hidden="1" x14ac:dyDescent="0.35">
      <c r="A53" s="85" t="s">
        <v>195</v>
      </c>
      <c r="B53" s="7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4">
        <v>0</v>
      </c>
      <c r="M53" s="8">
        <v>0</v>
      </c>
      <c r="N53" s="8">
        <v>0</v>
      </c>
      <c r="O53" s="214" t="s">
        <v>200</v>
      </c>
    </row>
    <row r="54" spans="1:18" x14ac:dyDescent="0.35">
      <c r="A54" s="85" t="s">
        <v>21</v>
      </c>
      <c r="B54" s="7">
        <v>218007.62624817219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4">
        <v>218007.62624817219</v>
      </c>
      <c r="M54" s="8">
        <v>397394.42142797989</v>
      </c>
      <c r="N54" s="8">
        <v>-179386.7951798077</v>
      </c>
      <c r="O54" s="214">
        <v>-0.45140743177824932</v>
      </c>
    </row>
    <row r="55" spans="1:18" x14ac:dyDescent="0.35">
      <c r="A55" s="85" t="s">
        <v>13</v>
      </c>
      <c r="B55" s="7">
        <v>1213.6333440000001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4">
        <v>1213.6333440000001</v>
      </c>
      <c r="M55" s="8">
        <v>1178.2847999999999</v>
      </c>
      <c r="N55" s="8">
        <v>35.348544000000174</v>
      </c>
      <c r="O55" s="214">
        <v>3.0000000000000152E-2</v>
      </c>
    </row>
    <row r="56" spans="1:18" ht="15" hidden="1" customHeight="1" outlineLevel="1" x14ac:dyDescent="0.35">
      <c r="A56" s="85" t="s">
        <v>201</v>
      </c>
      <c r="B56" s="7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4">
        <v>0</v>
      </c>
      <c r="M56" s="8">
        <v>400441.56735576928</v>
      </c>
      <c r="N56" s="8">
        <v>-400441.56735576928</v>
      </c>
      <c r="O56" s="214">
        <v>-1</v>
      </c>
    </row>
    <row r="57" spans="1:18" collapsed="1" x14ac:dyDescent="0.35">
      <c r="A57" s="85" t="s">
        <v>14</v>
      </c>
      <c r="B57" s="7">
        <v>18835.605500000001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4">
        <v>18835.605500000001</v>
      </c>
      <c r="M57" s="8">
        <v>26425.46999999999</v>
      </c>
      <c r="N57" s="8">
        <v>-7589.8644999999888</v>
      </c>
      <c r="O57" s="214">
        <v>-0.28721776755531658</v>
      </c>
    </row>
    <row r="58" spans="1:18" x14ac:dyDescent="0.35">
      <c r="A58" s="85"/>
      <c r="B58" s="7"/>
      <c r="C58" s="3"/>
      <c r="D58" s="3"/>
      <c r="E58" s="3"/>
      <c r="F58" s="3"/>
      <c r="G58" s="3"/>
      <c r="H58" s="3"/>
      <c r="I58" s="3"/>
      <c r="J58" s="3"/>
      <c r="K58" s="3"/>
      <c r="L58" s="4"/>
      <c r="M58" s="8"/>
      <c r="N58" s="8"/>
      <c r="O58" s="214"/>
    </row>
    <row r="59" spans="1:18" s="1" customFormat="1" x14ac:dyDescent="0.35">
      <c r="A59" s="100" t="s">
        <v>196</v>
      </c>
      <c r="B59" s="113">
        <v>807451.95233234507</v>
      </c>
      <c r="C59" s="114">
        <v>46542.337255999999</v>
      </c>
      <c r="D59" s="114">
        <v>1409</v>
      </c>
      <c r="E59" s="114">
        <v>50636</v>
      </c>
      <c r="F59" s="114">
        <v>9812.61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  <c r="L59" s="115">
        <v>915851.8995883452</v>
      </c>
      <c r="M59" s="116">
        <v>1514399.3848991529</v>
      </c>
      <c r="N59" s="117">
        <v>-598547.48531080771</v>
      </c>
      <c r="O59" s="218">
        <v>-0.39523753857749105</v>
      </c>
    </row>
    <row r="60" spans="1:18" x14ac:dyDescent="0.35">
      <c r="A60" s="85"/>
      <c r="B60" s="7"/>
      <c r="C60" s="3"/>
      <c r="D60" s="3"/>
      <c r="E60" s="3"/>
      <c r="F60" s="3"/>
      <c r="G60" s="3"/>
      <c r="H60" s="3"/>
      <c r="I60" s="3"/>
      <c r="J60" s="3"/>
      <c r="K60" s="3"/>
      <c r="L60" s="4"/>
      <c r="M60" s="8"/>
      <c r="N60" s="8"/>
      <c r="O60" s="214"/>
      <c r="Q60" s="34"/>
    </row>
    <row r="61" spans="1:18" s="1" customFormat="1" ht="15" thickBot="1" x14ac:dyDescent="0.4">
      <c r="A61" s="130" t="s">
        <v>15</v>
      </c>
      <c r="B61" s="119">
        <v>1213712.8908169009</v>
      </c>
      <c r="C61" s="120">
        <v>46542.337255999999</v>
      </c>
      <c r="D61" s="120">
        <v>35606.109615384616</v>
      </c>
      <c r="E61" s="120">
        <v>123939.99999999999</v>
      </c>
      <c r="F61" s="120">
        <v>66315.577499999985</v>
      </c>
      <c r="G61" s="120">
        <v>0</v>
      </c>
      <c r="H61" s="120">
        <v>0</v>
      </c>
      <c r="I61" s="120">
        <v>0</v>
      </c>
      <c r="J61" s="120">
        <v>0</v>
      </c>
      <c r="K61" s="120">
        <v>0</v>
      </c>
      <c r="L61" s="121">
        <v>1486116.9151882855</v>
      </c>
      <c r="M61" s="123">
        <v>1985859.4395919414</v>
      </c>
      <c r="N61" s="123">
        <v>-499742.5244036559</v>
      </c>
      <c r="O61" s="216">
        <v>-0.25165050176277531</v>
      </c>
      <c r="P61" s="224"/>
      <c r="Q61" s="34">
        <v>0</v>
      </c>
    </row>
    <row r="62" spans="1:18" ht="15.5" thickTop="1" thickBot="1" x14ac:dyDescent="0.4">
      <c r="A62" s="85"/>
      <c r="B62" s="7"/>
      <c r="C62" s="3"/>
      <c r="D62" s="3"/>
      <c r="E62" s="3"/>
      <c r="F62" s="3"/>
      <c r="G62" s="3"/>
      <c r="H62" s="3"/>
      <c r="I62" s="3"/>
      <c r="J62" s="3"/>
      <c r="K62" s="3"/>
      <c r="L62" s="4"/>
      <c r="M62" s="8"/>
      <c r="N62" s="8"/>
      <c r="O62" s="214"/>
      <c r="Q62" s="34"/>
    </row>
    <row r="63" spans="1:18" s="1" customFormat="1" ht="23.25" customHeight="1" thickBot="1" x14ac:dyDescent="0.4">
      <c r="A63" s="131" t="s">
        <v>16</v>
      </c>
      <c r="B63" s="132">
        <v>13810</v>
      </c>
      <c r="C63" s="133">
        <v>0</v>
      </c>
      <c r="D63" s="208">
        <v>0</v>
      </c>
      <c r="E63" s="133">
        <v>0</v>
      </c>
      <c r="F63" s="133">
        <v>0</v>
      </c>
      <c r="G63" s="133">
        <v>0</v>
      </c>
      <c r="H63" s="133">
        <v>0</v>
      </c>
      <c r="I63" s="133">
        <v>0</v>
      </c>
      <c r="J63" s="133">
        <v>0</v>
      </c>
      <c r="K63" s="133">
        <v>0</v>
      </c>
      <c r="L63" s="134">
        <v>13810</v>
      </c>
      <c r="M63" s="135">
        <v>-97577</v>
      </c>
      <c r="N63" s="135">
        <v>111387</v>
      </c>
      <c r="O63" s="219">
        <v>-1.1415292538200601</v>
      </c>
      <c r="Q63" s="34">
        <v>0</v>
      </c>
    </row>
    <row r="64" spans="1:18" x14ac:dyDescent="0.35">
      <c r="L64" s="27"/>
      <c r="R64" s="1"/>
    </row>
    <row r="65" spans="1:18" hidden="1" x14ac:dyDescent="0.35">
      <c r="A65" s="220" t="s">
        <v>221</v>
      </c>
      <c r="B65" s="250">
        <v>0</v>
      </c>
      <c r="C65" s="251">
        <v>0</v>
      </c>
      <c r="D65" s="251">
        <v>0</v>
      </c>
      <c r="E65" s="251">
        <v>0</v>
      </c>
      <c r="F65" s="251">
        <v>0</v>
      </c>
      <c r="G65" s="251">
        <v>0</v>
      </c>
      <c r="H65" s="251">
        <v>0</v>
      </c>
      <c r="I65" s="251">
        <v>0</v>
      </c>
      <c r="J65" s="251">
        <v>0</v>
      </c>
      <c r="K65" s="252">
        <v>0</v>
      </c>
      <c r="L65" s="42">
        <v>0</v>
      </c>
      <c r="M65" s="42">
        <v>0</v>
      </c>
      <c r="N65" s="42">
        <v>0</v>
      </c>
      <c r="O65" s="175" t="s">
        <v>200</v>
      </c>
      <c r="P65" s="238" t="s">
        <v>220</v>
      </c>
      <c r="R65" s="1"/>
    </row>
    <row r="66" spans="1:18" ht="15" thickBot="1" x14ac:dyDescent="0.4">
      <c r="L66" s="27"/>
      <c r="R66" s="1"/>
    </row>
    <row r="67" spans="1:18" ht="16" thickBot="1" x14ac:dyDescent="0.4">
      <c r="A67" s="203" t="s">
        <v>206</v>
      </c>
      <c r="B67" s="204">
        <v>13810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6">
        <v>13810</v>
      </c>
      <c r="M67" s="206">
        <v>-97577</v>
      </c>
      <c r="N67" s="135">
        <v>111387</v>
      </c>
      <c r="O67" s="207">
        <v>-1.1415292538200601</v>
      </c>
      <c r="R67" s="1"/>
    </row>
    <row r="70" spans="1:18" hidden="1" outlineLevel="1" x14ac:dyDescent="0.35">
      <c r="A70" s="242" t="s">
        <v>230</v>
      </c>
    </row>
    <row r="71" spans="1:18" hidden="1" outlineLevel="1" x14ac:dyDescent="0.35">
      <c r="A71" t="s">
        <v>5</v>
      </c>
      <c r="B71" s="243">
        <v>1227522.4878724299</v>
      </c>
      <c r="C71" s="243">
        <v>46542.337256000006</v>
      </c>
      <c r="D71" s="243">
        <v>35606.109615384616</v>
      </c>
      <c r="E71" s="243">
        <v>123940</v>
      </c>
      <c r="F71" s="243">
        <v>66315.577499999999</v>
      </c>
      <c r="G71" s="243">
        <v>0</v>
      </c>
      <c r="H71" s="243">
        <v>0</v>
      </c>
      <c r="I71" s="243">
        <v>0</v>
      </c>
      <c r="J71" s="243">
        <v>0</v>
      </c>
      <c r="K71" s="243">
        <v>0</v>
      </c>
      <c r="L71" s="3">
        <v>1499926.5122438143</v>
      </c>
      <c r="M71" s="243">
        <v>1888282.108053199</v>
      </c>
    </row>
    <row r="72" spans="1:18" hidden="1" outlineLevel="1" x14ac:dyDescent="0.35">
      <c r="A72" t="s">
        <v>211</v>
      </c>
      <c r="B72" s="243">
        <v>1220543.640191901</v>
      </c>
      <c r="C72" s="243">
        <v>46542.337255999999</v>
      </c>
      <c r="D72" s="243">
        <v>28775.109615384616</v>
      </c>
      <c r="E72" s="243">
        <v>123940.250625</v>
      </c>
      <c r="F72" s="243">
        <v>66315.577499999985</v>
      </c>
      <c r="G72" s="243">
        <v>0</v>
      </c>
      <c r="H72" s="243">
        <v>0</v>
      </c>
      <c r="I72" s="243">
        <v>0</v>
      </c>
      <c r="J72" s="243">
        <v>0</v>
      </c>
      <c r="K72" s="243">
        <v>0</v>
      </c>
      <c r="L72" s="3">
        <v>1486116.9151882848</v>
      </c>
      <c r="M72" s="243">
        <v>1985859.4395919407</v>
      </c>
    </row>
    <row r="73" spans="1:18" hidden="1" outlineLevel="1" x14ac:dyDescent="0.35">
      <c r="A73" t="s">
        <v>233</v>
      </c>
      <c r="B73" s="243">
        <v>0</v>
      </c>
      <c r="C73" s="243">
        <v>0</v>
      </c>
      <c r="D73" s="243">
        <v>0</v>
      </c>
      <c r="E73" s="243">
        <v>0</v>
      </c>
      <c r="F73" s="243">
        <v>0</v>
      </c>
      <c r="G73" s="243">
        <v>0</v>
      </c>
      <c r="H73" s="243">
        <v>0</v>
      </c>
      <c r="I73" s="243">
        <v>0</v>
      </c>
      <c r="J73" s="243">
        <v>0</v>
      </c>
      <c r="K73" s="243">
        <v>0</v>
      </c>
      <c r="L73" s="3"/>
      <c r="M73" s="243"/>
    </row>
    <row r="74" spans="1:18" hidden="1" outlineLevel="1" x14ac:dyDescent="0.35"/>
    <row r="75" spans="1:18" hidden="1" outlineLevel="1" x14ac:dyDescent="0.35">
      <c r="A75" t="s">
        <v>229</v>
      </c>
      <c r="C75" s="27">
        <v>0</v>
      </c>
      <c r="D75" s="27">
        <v>6831</v>
      </c>
      <c r="E75" s="27">
        <v>-0.25062500000058208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13809.597055529477</v>
      </c>
    </row>
    <row r="76" spans="1:18" hidden="1" outlineLevel="1" x14ac:dyDescent="0.35">
      <c r="K76" s="202"/>
    </row>
    <row r="77" spans="1:18" hidden="1" outlineLevel="1" x14ac:dyDescent="0.35"/>
    <row r="78" spans="1:18" hidden="1" outlineLevel="1" x14ac:dyDescent="0.35">
      <c r="K78" s="276" t="s">
        <v>246</v>
      </c>
      <c r="L78" s="273">
        <v>0</v>
      </c>
      <c r="M78" s="275">
        <v>0</v>
      </c>
    </row>
    <row r="79" spans="1:18" collapsed="1" x14ac:dyDescent="0.35"/>
  </sheetData>
  <phoneticPr fontId="4" type="noConversion"/>
  <conditionalFormatting sqref="L78:M78">
    <cfRule type="cellIs" dxfId="12" priority="1" operator="equal">
      <formula>0</formula>
    </cfRule>
    <cfRule type="cellIs" dxfId="11" priority="2" operator="notEqual">
      <formula>0</formula>
    </cfRule>
  </conditionalFormatting>
  <printOptions horizontalCentered="1"/>
  <pageMargins left="0" right="0" top="0.75" bottom="0.5" header="0.3" footer="0.3"/>
  <pageSetup scale="73" orientation="landscape" r:id="rId1"/>
  <customProperties>
    <customPr name="AdaptiveCustomXmlPartId" r:id="rId2"/>
    <customPr name="AdaptiveReportingSheetKey" r:id="rId3"/>
    <customPr name="Current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N238"/>
  <sheetViews>
    <sheetView showGridLines="0" tabSelected="1" zoomScale="80" zoomScaleNormal="80" workbookViewId="0">
      <pane xSplit="2" ySplit="12" topLeftCell="C13" activePane="bottomRight" state="frozen"/>
      <selection activeCell="B62" sqref="B62"/>
      <selection pane="topRight" activeCell="B62" sqref="B62"/>
      <selection pane="bottomLeft" activeCell="B62" sqref="B62"/>
      <selection pane="bottomRight" activeCell="S113" sqref="S113"/>
    </sheetView>
  </sheetViews>
  <sheetFormatPr defaultRowHeight="14.5" outlineLevelRow="2" x14ac:dyDescent="0.35"/>
  <cols>
    <col min="1" max="1" width="4.26953125" customWidth="1"/>
    <col min="2" max="2" width="51.26953125" customWidth="1"/>
    <col min="3" max="3" width="16.26953125" style="2" customWidth="1"/>
    <col min="4" max="10" width="15.26953125" style="2" customWidth="1"/>
    <col min="11" max="11" width="10.7265625" customWidth="1"/>
    <col min="12" max="12" width="10.26953125" customWidth="1"/>
  </cols>
  <sheetData>
    <row r="1" spans="2:14" ht="15" thickBot="1" x14ac:dyDescent="0.4">
      <c r="C1" s="240"/>
      <c r="D1" s="240"/>
      <c r="E1" s="240"/>
      <c r="K1" s="37"/>
      <c r="L1" s="37"/>
      <c r="M1" s="37"/>
      <c r="N1" s="37"/>
    </row>
    <row r="2" spans="2:14" s="35" customFormat="1" ht="14" x14ac:dyDescent="0.3">
      <c r="B2" s="304" t="s">
        <v>297</v>
      </c>
      <c r="C2" s="144"/>
      <c r="D2" s="144"/>
      <c r="E2" s="144"/>
      <c r="F2" s="144"/>
      <c r="G2" s="109"/>
      <c r="H2" s="109"/>
      <c r="I2" s="109"/>
      <c r="J2" s="110"/>
      <c r="K2" s="37"/>
      <c r="L2" s="37"/>
      <c r="M2" s="37"/>
      <c r="N2" s="37"/>
    </row>
    <row r="3" spans="2:14" s="35" customFormat="1" ht="12.5" x14ac:dyDescent="0.25">
      <c r="B3" s="77" t="s">
        <v>306</v>
      </c>
      <c r="C3" s="145"/>
      <c r="D3" s="145"/>
      <c r="E3" s="145"/>
      <c r="F3" s="78"/>
      <c r="I3" s="79" t="s">
        <v>165</v>
      </c>
      <c r="J3" s="74" t="s">
        <v>180</v>
      </c>
    </row>
    <row r="4" spans="2:14" s="37" customFormat="1" ht="14" x14ac:dyDescent="0.3">
      <c r="B4" s="80" t="s">
        <v>166</v>
      </c>
      <c r="C4" s="146"/>
      <c r="D4" s="146"/>
      <c r="E4" s="146"/>
      <c r="F4" s="45"/>
      <c r="G4" s="45"/>
      <c r="H4" s="45"/>
      <c r="I4" s="45"/>
      <c r="J4" s="46"/>
    </row>
    <row r="5" spans="2:14" s="37" customFormat="1" ht="14" x14ac:dyDescent="0.3">
      <c r="B5" s="80" t="s">
        <v>299</v>
      </c>
      <c r="C5" s="147"/>
      <c r="D5" s="305" t="s">
        <v>259</v>
      </c>
      <c r="E5" s="149"/>
      <c r="F5" s="106"/>
      <c r="G5" s="45"/>
      <c r="H5" s="45"/>
      <c r="I5" s="45"/>
      <c r="J5" s="46"/>
    </row>
    <row r="6" spans="2:14" s="37" customFormat="1" ht="14" x14ac:dyDescent="0.3">
      <c r="B6" s="95"/>
      <c r="C6" s="150"/>
      <c r="D6" s="151" t="s">
        <v>167</v>
      </c>
      <c r="E6" s="151"/>
      <c r="F6" s="47"/>
      <c r="G6" s="48"/>
      <c r="H6" s="48"/>
      <c r="I6" s="48"/>
      <c r="J6" s="49"/>
    </row>
    <row r="7" spans="2:14" s="37" customFormat="1" ht="14" x14ac:dyDescent="0.3">
      <c r="B7" s="95"/>
      <c r="C7" s="150"/>
      <c r="D7" s="47" t="s">
        <v>300</v>
      </c>
      <c r="E7" s="47"/>
      <c r="F7" s="47"/>
      <c r="G7" s="48"/>
      <c r="H7" s="48"/>
      <c r="I7" s="48"/>
      <c r="J7" s="49"/>
    </row>
    <row r="8" spans="2:14" s="37" customFormat="1" ht="14" x14ac:dyDescent="0.3">
      <c r="B8" s="95"/>
      <c r="C8" s="150"/>
      <c r="D8" s="47" t="s">
        <v>301</v>
      </c>
      <c r="E8" s="47"/>
      <c r="F8" s="47"/>
      <c r="G8" s="48"/>
      <c r="H8" s="48"/>
      <c r="I8" s="48"/>
      <c r="J8" s="49"/>
    </row>
    <row r="9" spans="2:14" s="37" customFormat="1" ht="9" customHeight="1" thickBot="1" x14ac:dyDescent="0.4">
      <c r="B9" s="38"/>
      <c r="C9" s="152"/>
      <c r="D9" s="152"/>
      <c r="E9" s="152"/>
      <c r="F9" s="50"/>
      <c r="G9" s="50"/>
      <c r="H9" s="50"/>
      <c r="I9" s="50"/>
      <c r="J9" s="51"/>
    </row>
    <row r="10" spans="2:14" s="37" customFormat="1" ht="15.75" hidden="1" customHeight="1" thickBot="1" x14ac:dyDescent="0.4">
      <c r="B10" s="85"/>
      <c r="C10" s="306"/>
      <c r="D10" s="306"/>
      <c r="E10" s="306"/>
      <c r="F10" s="307"/>
      <c r="G10" s="307"/>
      <c r="H10" s="307"/>
      <c r="I10" s="307"/>
      <c r="J10" s="49"/>
    </row>
    <row r="11" spans="2:14" ht="15" thickBot="1" x14ac:dyDescent="0.4">
      <c r="B11" s="126"/>
      <c r="C11" s="154" t="s">
        <v>64</v>
      </c>
      <c r="D11" s="155"/>
      <c r="E11" s="156"/>
      <c r="F11" s="176" t="s">
        <v>65</v>
      </c>
      <c r="G11" s="177"/>
      <c r="H11" s="177"/>
      <c r="I11" s="177"/>
      <c r="J11" s="178"/>
    </row>
    <row r="12" spans="2:14" ht="15" thickBot="1" x14ac:dyDescent="0.4">
      <c r="B12" s="254"/>
      <c r="C12" s="199" t="s">
        <v>30</v>
      </c>
      <c r="D12" s="199" t="s">
        <v>66</v>
      </c>
      <c r="E12" s="199" t="s">
        <v>67</v>
      </c>
      <c r="F12" s="194" t="s">
        <v>68</v>
      </c>
      <c r="G12" s="194" t="s">
        <v>178</v>
      </c>
      <c r="H12" s="194" t="s">
        <v>210</v>
      </c>
      <c r="I12" s="194" t="s">
        <v>225</v>
      </c>
      <c r="J12" s="194" t="s">
        <v>260</v>
      </c>
    </row>
    <row r="13" spans="2:14" x14ac:dyDescent="0.35">
      <c r="B13" s="96"/>
      <c r="C13" s="157"/>
      <c r="D13" s="158"/>
      <c r="E13" s="159"/>
      <c r="F13" s="23"/>
      <c r="G13" s="3"/>
      <c r="H13" s="3"/>
      <c r="I13" s="3"/>
      <c r="J13" s="8"/>
    </row>
    <row r="14" spans="2:14" x14ac:dyDescent="0.35">
      <c r="B14" s="97" t="s">
        <v>31</v>
      </c>
      <c r="C14" s="157"/>
      <c r="D14" s="158"/>
      <c r="E14" s="159"/>
      <c r="F14" s="23"/>
      <c r="G14" s="3"/>
      <c r="H14" s="3"/>
      <c r="I14" s="3"/>
      <c r="J14" s="8"/>
    </row>
    <row r="15" spans="2:14" x14ac:dyDescent="0.35">
      <c r="B15" s="220" t="s">
        <v>38</v>
      </c>
      <c r="C15" s="345">
        <v>978851</v>
      </c>
      <c r="D15" s="345">
        <v>1000897.31</v>
      </c>
      <c r="E15" s="345">
        <v>914926.07</v>
      </c>
      <c r="F15" s="42">
        <v>1156269.4623724294</v>
      </c>
      <c r="G15" s="42">
        <v>1165453.4623724299</v>
      </c>
      <c r="H15" s="42">
        <v>1394861.0628638358</v>
      </c>
      <c r="I15" s="42">
        <v>1651741.0203530882</v>
      </c>
      <c r="J15" s="42">
        <v>1651741.0203530882</v>
      </c>
    </row>
    <row r="16" spans="2:14" x14ac:dyDescent="0.35">
      <c r="B16" s="220" t="s">
        <v>39</v>
      </c>
      <c r="C16" s="346">
        <v>0</v>
      </c>
      <c r="D16" s="346">
        <v>0</v>
      </c>
      <c r="E16" s="346"/>
      <c r="F16" s="42"/>
      <c r="G16" s="42"/>
      <c r="H16" s="42"/>
      <c r="I16" s="42"/>
      <c r="J16" s="42"/>
    </row>
    <row r="17" spans="2:11" x14ac:dyDescent="0.35">
      <c r="B17" s="220" t="s">
        <v>40</v>
      </c>
      <c r="C17" s="346">
        <v>0</v>
      </c>
      <c r="D17" s="346">
        <v>0</v>
      </c>
      <c r="E17" s="346"/>
      <c r="F17" s="42"/>
      <c r="G17" s="42"/>
      <c r="H17" s="42"/>
      <c r="I17" s="42"/>
      <c r="J17" s="42"/>
    </row>
    <row r="18" spans="2:11" ht="15" thickBot="1" x14ac:dyDescent="0.4">
      <c r="B18" s="220" t="s">
        <v>41</v>
      </c>
      <c r="C18" s="346">
        <v>676</v>
      </c>
      <c r="D18" s="346">
        <v>446.79</v>
      </c>
      <c r="E18" s="346">
        <v>40388.1599999998</v>
      </c>
      <c r="F18" s="42">
        <v>58480.550000000279</v>
      </c>
      <c r="G18" s="42">
        <v>62069.025499999756</v>
      </c>
      <c r="H18" s="42">
        <v>62639.065755000105</v>
      </c>
      <c r="I18" s="42">
        <v>63215.54141254985</v>
      </c>
      <c r="J18" s="42">
        <v>63798.553576675127</v>
      </c>
    </row>
    <row r="19" spans="2:11" ht="15" hidden="1" customHeight="1" outlineLevel="1" x14ac:dyDescent="0.35">
      <c r="B19" s="220" t="s">
        <v>41</v>
      </c>
      <c r="C19" s="363">
        <v>0</v>
      </c>
      <c r="D19" s="363">
        <v>0</v>
      </c>
      <c r="E19" s="363">
        <v>1588267.7799999998</v>
      </c>
      <c r="F19" s="364">
        <v>1888282.108053199</v>
      </c>
      <c r="G19" s="364">
        <v>1499926.5122438143</v>
      </c>
      <c r="H19" s="364">
        <v>1742573.7236675159</v>
      </c>
      <c r="I19" s="364">
        <v>2010102.8628030284</v>
      </c>
      <c r="J19" s="364">
        <v>2017346.5883050079</v>
      </c>
    </row>
    <row r="20" spans="2:11" ht="15" collapsed="1" thickBot="1" x14ac:dyDescent="0.4">
      <c r="B20" s="361" t="s">
        <v>57</v>
      </c>
      <c r="C20" s="350">
        <v>979527</v>
      </c>
      <c r="D20" s="350">
        <v>1001344.1000000001</v>
      </c>
      <c r="E20" s="350">
        <v>955314.22999999975</v>
      </c>
      <c r="F20" s="349">
        <v>1214750.0123724297</v>
      </c>
      <c r="G20" s="349">
        <v>1227522.4878724297</v>
      </c>
      <c r="H20" s="349">
        <v>1457500.1286188359</v>
      </c>
      <c r="I20" s="349">
        <v>1714956.5617656379</v>
      </c>
      <c r="J20" s="349">
        <v>1715539.5739297634</v>
      </c>
    </row>
    <row r="21" spans="2:11" x14ac:dyDescent="0.35">
      <c r="B21" s="96"/>
      <c r="C21" s="157"/>
      <c r="D21" s="158"/>
      <c r="E21" s="159"/>
      <c r="F21" s="23"/>
      <c r="G21" s="3"/>
      <c r="H21" s="3"/>
      <c r="I21" s="3"/>
      <c r="J21" s="8"/>
    </row>
    <row r="22" spans="2:11" ht="15" thickBot="1" x14ac:dyDescent="0.4">
      <c r="B22" s="97" t="s">
        <v>32</v>
      </c>
      <c r="C22" s="157"/>
      <c r="D22" s="158"/>
      <c r="E22" s="159"/>
      <c r="F22" s="23"/>
      <c r="G22" s="3"/>
      <c r="H22" s="3"/>
      <c r="I22" s="3"/>
      <c r="J22" s="8"/>
    </row>
    <row r="23" spans="2:11" ht="15" thickBot="1" x14ac:dyDescent="0.4">
      <c r="B23" s="347" t="s">
        <v>42</v>
      </c>
      <c r="C23" s="348">
        <v>655694.6</v>
      </c>
      <c r="D23" s="348">
        <v>651114</v>
      </c>
      <c r="E23" s="348">
        <v>144714.15999999997</v>
      </c>
      <c r="F23" s="349">
        <v>344303.23583333334</v>
      </c>
      <c r="G23" s="349">
        <v>441128.18309950363</v>
      </c>
      <c r="H23" s="349">
        <v>505934.10849100002</v>
      </c>
      <c r="I23" s="349">
        <v>546040.33994573005</v>
      </c>
      <c r="J23" s="349">
        <v>588308.94488566532</v>
      </c>
    </row>
    <row r="24" spans="2:11" ht="15" hidden="1" customHeight="1" outlineLevel="1" x14ac:dyDescent="0.4">
      <c r="B24" s="347" t="s">
        <v>43</v>
      </c>
      <c r="C24" s="348">
        <v>0</v>
      </c>
      <c r="D24" s="348">
        <v>0</v>
      </c>
      <c r="E24" s="348">
        <v>153164.36000000002</v>
      </c>
      <c r="F24" s="349">
        <v>230933.64885945513</v>
      </c>
      <c r="G24" s="349">
        <v>129136.83250043661</v>
      </c>
      <c r="H24" s="349">
        <v>144742.66293005951</v>
      </c>
      <c r="I24" s="349">
        <v>159042.41760546126</v>
      </c>
      <c r="J24" s="349">
        <v>174120.7884155249</v>
      </c>
    </row>
    <row r="25" spans="2:11" ht="15" hidden="1" customHeight="1" outlineLevel="1" x14ac:dyDescent="0.4">
      <c r="B25" s="347" t="s">
        <v>194</v>
      </c>
      <c r="C25" s="348">
        <v>0</v>
      </c>
      <c r="D25" s="348">
        <v>0</v>
      </c>
      <c r="E25" s="348">
        <v>0</v>
      </c>
      <c r="F25" s="349">
        <v>0</v>
      </c>
      <c r="G25" s="349">
        <v>0</v>
      </c>
      <c r="H25" s="349">
        <v>0</v>
      </c>
      <c r="I25" s="349">
        <v>0</v>
      </c>
      <c r="J25" s="349">
        <v>0</v>
      </c>
    </row>
    <row r="26" spans="2:11" ht="15" collapsed="1" thickBot="1" x14ac:dyDescent="0.4">
      <c r="B26" s="347" t="s">
        <v>43</v>
      </c>
      <c r="C26" s="350">
        <v>134191</v>
      </c>
      <c r="D26" s="350">
        <v>126443</v>
      </c>
      <c r="E26" s="350">
        <v>153164.36000000002</v>
      </c>
      <c r="F26" s="349">
        <v>230933.64885945513</v>
      </c>
      <c r="G26" s="349">
        <v>129136.83250043661</v>
      </c>
      <c r="H26" s="349">
        <v>144742.66293005951</v>
      </c>
      <c r="I26" s="349">
        <v>159042.41760546126</v>
      </c>
      <c r="J26" s="349">
        <v>174120.7884155249</v>
      </c>
      <c r="K26" s="112"/>
    </row>
    <row r="27" spans="2:11" ht="15" thickBot="1" x14ac:dyDescent="0.4">
      <c r="B27" s="347" t="s">
        <v>44</v>
      </c>
      <c r="C27" s="348">
        <v>375444.22</v>
      </c>
      <c r="D27" s="348">
        <v>498874.6</v>
      </c>
      <c r="E27" s="348">
        <v>1194103.0200000005</v>
      </c>
      <c r="F27" s="349">
        <v>1219450.727099152</v>
      </c>
      <c r="G27" s="349">
        <v>868346.60295034526</v>
      </c>
      <c r="H27" s="349">
        <v>962944.8220500868</v>
      </c>
      <c r="I27" s="349">
        <v>1029315.2448079134</v>
      </c>
      <c r="J27" s="349">
        <v>1048824.0331212906</v>
      </c>
    </row>
    <row r="28" spans="2:11" ht="15" thickBot="1" x14ac:dyDescent="0.4">
      <c r="B28" s="347" t="s">
        <v>45</v>
      </c>
      <c r="C28" s="348">
        <v>55287</v>
      </c>
      <c r="D28" s="348">
        <v>108216</v>
      </c>
      <c r="E28" s="348">
        <v>97970.81</v>
      </c>
      <c r="F28" s="349">
        <v>103216.74280000001</v>
      </c>
      <c r="G28" s="349">
        <v>20734.082288000001</v>
      </c>
      <c r="H28" s="349">
        <v>62157.573557244439</v>
      </c>
      <c r="I28" s="349">
        <v>64054.05674718193</v>
      </c>
      <c r="J28" s="349">
        <v>62531.013882181287</v>
      </c>
    </row>
    <row r="29" spans="2:11" ht="15" thickBot="1" x14ac:dyDescent="0.4">
      <c r="B29" s="347" t="s">
        <v>267</v>
      </c>
      <c r="C29" s="348">
        <v>0</v>
      </c>
      <c r="D29" s="348">
        <v>32267</v>
      </c>
      <c r="E29" s="348">
        <v>0</v>
      </c>
      <c r="F29" s="349">
        <v>0</v>
      </c>
      <c r="G29" s="349">
        <v>0</v>
      </c>
      <c r="H29" s="349">
        <v>0</v>
      </c>
      <c r="I29" s="349">
        <v>0</v>
      </c>
      <c r="J29" s="349">
        <v>0</v>
      </c>
    </row>
    <row r="30" spans="2:11" ht="15" thickBot="1" x14ac:dyDescent="0.4">
      <c r="B30" s="347" t="s">
        <v>46</v>
      </c>
      <c r="C30" s="348">
        <v>0</v>
      </c>
      <c r="D30" s="348">
        <v>0</v>
      </c>
      <c r="E30" s="348"/>
      <c r="F30" s="349">
        <v>0</v>
      </c>
      <c r="G30" s="349">
        <v>0</v>
      </c>
      <c r="H30" s="349">
        <v>0</v>
      </c>
      <c r="I30" s="349">
        <v>0</v>
      </c>
      <c r="J30" s="349">
        <v>0</v>
      </c>
    </row>
    <row r="31" spans="2:11" ht="15" thickBot="1" x14ac:dyDescent="0.4">
      <c r="B31" s="347" t="s">
        <v>47</v>
      </c>
      <c r="C31" s="350">
        <v>31347</v>
      </c>
      <c r="D31" s="350"/>
      <c r="E31" s="350">
        <v>13581.65</v>
      </c>
      <c r="F31" s="349">
        <v>87955.085000000006</v>
      </c>
      <c r="G31" s="349">
        <v>26771.214349999998</v>
      </c>
      <c r="H31" s="349">
        <v>27564.050780500002</v>
      </c>
      <c r="I31" s="349">
        <v>28390.972303915001</v>
      </c>
      <c r="J31" s="349">
        <v>29242.701473032455</v>
      </c>
    </row>
    <row r="32" spans="2:11" ht="15" hidden="1" customHeight="1" outlineLevel="1" x14ac:dyDescent="0.4">
      <c r="B32" s="347" t="s">
        <v>47</v>
      </c>
      <c r="C32" s="348">
        <v>0</v>
      </c>
      <c r="D32" s="348">
        <v>0</v>
      </c>
      <c r="E32" s="348">
        <v>13581.65</v>
      </c>
      <c r="F32" s="349">
        <v>87955.085000000006</v>
      </c>
      <c r="G32" s="349">
        <v>26771.214349999998</v>
      </c>
      <c r="H32" s="349">
        <v>27564.050780500002</v>
      </c>
      <c r="I32" s="349">
        <v>28390.972303915001</v>
      </c>
      <c r="J32" s="349">
        <v>29242.701473032455</v>
      </c>
      <c r="K32" s="75"/>
    </row>
    <row r="33" spans="2:10" ht="15" collapsed="1" thickBot="1" x14ac:dyDescent="0.4">
      <c r="B33" s="347" t="s">
        <v>48</v>
      </c>
      <c r="C33" s="350">
        <v>0</v>
      </c>
      <c r="D33" s="350">
        <v>0</v>
      </c>
      <c r="E33" s="350">
        <v>0</v>
      </c>
      <c r="F33" s="349">
        <v>0</v>
      </c>
      <c r="G33" s="349">
        <v>0</v>
      </c>
      <c r="H33" s="349">
        <v>0</v>
      </c>
      <c r="I33" s="349">
        <v>0</v>
      </c>
      <c r="J33" s="349">
        <v>0</v>
      </c>
    </row>
    <row r="34" spans="2:10" ht="15" thickBot="1" x14ac:dyDescent="0.4">
      <c r="B34" s="351" t="s">
        <v>49</v>
      </c>
      <c r="C34" s="350">
        <v>1251963.8199999998</v>
      </c>
      <c r="D34" s="350">
        <v>1416914.6</v>
      </c>
      <c r="E34" s="350">
        <v>1603534.0000000002</v>
      </c>
      <c r="F34" s="349">
        <v>1985859.4395919405</v>
      </c>
      <c r="G34" s="349">
        <v>1486116.9151882855</v>
      </c>
      <c r="H34" s="349">
        <v>1703343.2178088909</v>
      </c>
      <c r="I34" s="349">
        <v>1826843.0314102019</v>
      </c>
      <c r="J34" s="349">
        <v>1903027.4817776945</v>
      </c>
    </row>
    <row r="35" spans="2:10" ht="10.5" customHeight="1" x14ac:dyDescent="0.35">
      <c r="B35" s="98"/>
      <c r="C35" s="157"/>
      <c r="D35" s="158"/>
      <c r="E35" s="159"/>
      <c r="F35" s="23"/>
      <c r="G35" s="3"/>
      <c r="H35" s="3"/>
      <c r="I35" s="3"/>
      <c r="J35" s="8"/>
    </row>
    <row r="36" spans="2:10" ht="15" thickBot="1" x14ac:dyDescent="0.4">
      <c r="B36" s="96" t="s">
        <v>33</v>
      </c>
      <c r="C36" s="157"/>
      <c r="D36" s="158"/>
      <c r="E36" s="159"/>
      <c r="F36" s="23"/>
      <c r="G36" s="3"/>
      <c r="H36" s="3"/>
      <c r="I36" s="3"/>
      <c r="J36" s="8"/>
    </row>
    <row r="37" spans="2:10" ht="15" thickBot="1" x14ac:dyDescent="0.4">
      <c r="B37" s="365" t="s">
        <v>32</v>
      </c>
      <c r="C37" s="350">
        <v>-272436.81999999983</v>
      </c>
      <c r="D37" s="350">
        <v>-415570.5</v>
      </c>
      <c r="E37" s="350">
        <v>-648219.77000000048</v>
      </c>
      <c r="F37" s="349">
        <v>-771109.42721951078</v>
      </c>
      <c r="G37" s="349">
        <v>-258594.42731585586</v>
      </c>
      <c r="H37" s="349">
        <v>-245843.08919005492</v>
      </c>
      <c r="I37" s="349">
        <v>-111886.46964456397</v>
      </c>
      <c r="J37" s="349">
        <v>-187487.90784793114</v>
      </c>
    </row>
    <row r="38" spans="2:10" ht="9.75" customHeight="1" x14ac:dyDescent="0.35">
      <c r="B38" s="96"/>
      <c r="C38" s="157"/>
      <c r="D38" s="158"/>
      <c r="E38" s="159"/>
      <c r="F38" s="23"/>
      <c r="G38" s="3"/>
      <c r="H38" s="3"/>
      <c r="I38" s="3"/>
      <c r="J38" s="8"/>
    </row>
    <row r="39" spans="2:10" ht="15" thickBot="1" x14ac:dyDescent="0.4">
      <c r="B39" s="97" t="s">
        <v>34</v>
      </c>
      <c r="C39" s="157"/>
      <c r="D39" s="158"/>
      <c r="E39" s="159"/>
      <c r="F39" s="23"/>
      <c r="G39" s="3"/>
      <c r="H39" s="3"/>
      <c r="I39" s="3"/>
      <c r="J39" s="8"/>
    </row>
    <row r="40" spans="2:10" ht="15" thickBot="1" x14ac:dyDescent="0.4">
      <c r="B40" s="365" t="s">
        <v>50</v>
      </c>
      <c r="C40" s="348">
        <v>154830.5</v>
      </c>
      <c r="D40" s="348">
        <v>516417</v>
      </c>
      <c r="E40" s="348">
        <v>632953.55000000005</v>
      </c>
      <c r="F40" s="349">
        <v>673532.0956807693</v>
      </c>
      <c r="G40" s="349">
        <v>272404.02437138464</v>
      </c>
      <c r="H40" s="349">
        <v>285073.59504867997</v>
      </c>
      <c r="I40" s="349">
        <v>295146.30103739043</v>
      </c>
      <c r="J40" s="349">
        <v>301807.01437524462</v>
      </c>
    </row>
    <row r="41" spans="2:10" ht="15" thickBot="1" x14ac:dyDescent="0.4">
      <c r="B41" s="365" t="s">
        <v>51</v>
      </c>
      <c r="C41" s="348">
        <v>88211.5</v>
      </c>
      <c r="D41" s="348">
        <v>0</v>
      </c>
      <c r="E41" s="348"/>
      <c r="F41" s="349"/>
      <c r="G41" s="349"/>
      <c r="H41" s="349"/>
      <c r="I41" s="349"/>
      <c r="J41" s="349"/>
    </row>
    <row r="42" spans="2:10" ht="15" thickBot="1" x14ac:dyDescent="0.4">
      <c r="B42" s="365" t="s">
        <v>52</v>
      </c>
      <c r="C42" s="350">
        <v>0</v>
      </c>
      <c r="D42" s="350">
        <v>0</v>
      </c>
      <c r="E42" s="350"/>
      <c r="F42" s="349"/>
      <c r="G42" s="349"/>
      <c r="H42" s="349"/>
      <c r="I42" s="349"/>
      <c r="J42" s="349"/>
    </row>
    <row r="43" spans="2:10" ht="15" thickBot="1" x14ac:dyDescent="0.4">
      <c r="B43" s="365" t="s">
        <v>53</v>
      </c>
      <c r="C43" s="350">
        <v>0</v>
      </c>
      <c r="D43" s="350">
        <v>0</v>
      </c>
      <c r="E43" s="350"/>
      <c r="F43" s="349"/>
      <c r="G43" s="349"/>
      <c r="H43" s="349"/>
      <c r="I43" s="349"/>
      <c r="J43" s="349"/>
    </row>
    <row r="44" spans="2:10" ht="15" thickBot="1" x14ac:dyDescent="0.4">
      <c r="B44" s="366" t="s">
        <v>54</v>
      </c>
      <c r="C44" s="350">
        <v>0</v>
      </c>
      <c r="D44" s="350">
        <v>0</v>
      </c>
      <c r="E44" s="350"/>
      <c r="F44" s="349"/>
      <c r="G44" s="349"/>
      <c r="H44" s="349"/>
      <c r="I44" s="349"/>
      <c r="J44" s="349"/>
    </row>
    <row r="45" spans="2:10" ht="15" thickBot="1" x14ac:dyDescent="0.4">
      <c r="B45" s="365" t="s">
        <v>55</v>
      </c>
      <c r="C45" s="350">
        <v>0</v>
      </c>
      <c r="D45" s="350">
        <v>0</v>
      </c>
      <c r="E45" s="350">
        <v>0</v>
      </c>
      <c r="F45" s="349">
        <v>0</v>
      </c>
      <c r="G45" s="349">
        <v>0</v>
      </c>
      <c r="H45" s="349">
        <v>0</v>
      </c>
      <c r="I45" s="349">
        <v>0</v>
      </c>
      <c r="J45" s="349">
        <v>0</v>
      </c>
    </row>
    <row r="46" spans="2:10" ht="15" thickBot="1" x14ac:dyDescent="0.4">
      <c r="B46" s="365" t="s">
        <v>56</v>
      </c>
      <c r="C46" s="350">
        <v>0</v>
      </c>
      <c r="D46" s="350">
        <v>0</v>
      </c>
      <c r="E46" s="350">
        <v>0</v>
      </c>
      <c r="F46" s="349">
        <v>0</v>
      </c>
      <c r="G46" s="349">
        <v>0</v>
      </c>
      <c r="H46" s="349">
        <v>0</v>
      </c>
      <c r="I46" s="349">
        <v>0</v>
      </c>
      <c r="J46" s="349">
        <v>0</v>
      </c>
    </row>
    <row r="47" spans="2:10" ht="15" thickBot="1" x14ac:dyDescent="0.4">
      <c r="B47" s="365" t="s">
        <v>37</v>
      </c>
      <c r="C47" s="350">
        <v>0</v>
      </c>
      <c r="D47" s="350">
        <v>0</v>
      </c>
      <c r="E47" s="350">
        <v>0</v>
      </c>
      <c r="F47" s="349">
        <v>0</v>
      </c>
      <c r="G47" s="349">
        <v>0</v>
      </c>
      <c r="H47" s="349">
        <v>0</v>
      </c>
      <c r="I47" s="349">
        <v>0</v>
      </c>
      <c r="J47" s="349">
        <v>0</v>
      </c>
    </row>
    <row r="48" spans="2:10" ht="15" hidden="1" customHeight="1" outlineLevel="1" x14ac:dyDescent="0.4">
      <c r="B48" s="365" t="s">
        <v>37</v>
      </c>
      <c r="C48" s="348">
        <v>0</v>
      </c>
      <c r="D48" s="348">
        <v>0</v>
      </c>
      <c r="E48" s="348">
        <v>0</v>
      </c>
      <c r="F48" s="349">
        <v>0</v>
      </c>
      <c r="G48" s="349">
        <v>0</v>
      </c>
      <c r="H48" s="349">
        <v>0</v>
      </c>
      <c r="I48" s="349">
        <v>0</v>
      </c>
      <c r="J48" s="349">
        <v>0</v>
      </c>
    </row>
    <row r="49" spans="1:10" ht="15" collapsed="1" thickBot="1" x14ac:dyDescent="0.4">
      <c r="B49" s="365" t="s">
        <v>58</v>
      </c>
      <c r="C49" s="350">
        <v>0</v>
      </c>
      <c r="D49" s="350">
        <v>0</v>
      </c>
      <c r="E49" s="350">
        <v>0</v>
      </c>
      <c r="F49" s="349">
        <v>0</v>
      </c>
      <c r="G49" s="349">
        <v>0</v>
      </c>
      <c r="H49" s="349">
        <v>0</v>
      </c>
      <c r="I49" s="349">
        <v>0</v>
      </c>
      <c r="J49" s="349">
        <v>0</v>
      </c>
    </row>
    <row r="50" spans="1:10" ht="15" thickBot="1" x14ac:dyDescent="0.4">
      <c r="B50" s="365" t="s">
        <v>59</v>
      </c>
      <c r="C50" s="350">
        <v>0</v>
      </c>
      <c r="D50" s="350">
        <v>0</v>
      </c>
      <c r="E50" s="350">
        <v>0</v>
      </c>
      <c r="F50" s="349">
        <v>0</v>
      </c>
      <c r="G50" s="349">
        <v>0</v>
      </c>
      <c r="H50" s="349">
        <v>0</v>
      </c>
      <c r="I50" s="349">
        <v>0</v>
      </c>
      <c r="J50" s="349">
        <v>0</v>
      </c>
    </row>
    <row r="51" spans="1:10" ht="15" thickBot="1" x14ac:dyDescent="0.4">
      <c r="B51" s="361" t="s">
        <v>63</v>
      </c>
      <c r="C51" s="350">
        <v>243042</v>
      </c>
      <c r="D51" s="350">
        <v>516417</v>
      </c>
      <c r="E51" s="350">
        <v>632953.55000000005</v>
      </c>
      <c r="F51" s="349">
        <v>673532.0956807693</v>
      </c>
      <c r="G51" s="349">
        <v>272404.02437138464</v>
      </c>
      <c r="H51" s="349">
        <v>285073.59504867997</v>
      </c>
      <c r="I51" s="349">
        <v>295146.30103739043</v>
      </c>
      <c r="J51" s="349">
        <v>301807.01437524462</v>
      </c>
    </row>
    <row r="52" spans="1:10" x14ac:dyDescent="0.35">
      <c r="B52" s="96"/>
      <c r="C52" s="157"/>
      <c r="D52" s="158"/>
      <c r="E52" s="159"/>
      <c r="F52" s="23"/>
      <c r="G52" s="3"/>
      <c r="H52" s="3"/>
      <c r="I52" s="3"/>
      <c r="J52" s="8"/>
    </row>
    <row r="53" spans="1:10" x14ac:dyDescent="0.35">
      <c r="B53" s="96" t="s">
        <v>35</v>
      </c>
      <c r="C53" s="157"/>
      <c r="D53" s="158"/>
      <c r="E53" s="159"/>
      <c r="F53" s="23"/>
      <c r="G53" s="3"/>
      <c r="H53" s="3"/>
      <c r="I53" s="3"/>
      <c r="J53" s="8"/>
    </row>
    <row r="54" spans="1:10" ht="15" thickBot="1" x14ac:dyDescent="0.4">
      <c r="B54" s="96" t="s">
        <v>36</v>
      </c>
      <c r="C54" s="157"/>
      <c r="D54" s="158"/>
      <c r="E54" s="159"/>
      <c r="F54" s="23"/>
      <c r="G54" s="3"/>
      <c r="H54" s="3"/>
      <c r="I54" s="3"/>
      <c r="J54" s="8"/>
    </row>
    <row r="55" spans="1:10" ht="15" thickBot="1" x14ac:dyDescent="0.4">
      <c r="B55" s="365" t="s">
        <v>60</v>
      </c>
      <c r="C55" s="350">
        <v>-29394.819999999832</v>
      </c>
      <c r="D55" s="350">
        <v>100846.5</v>
      </c>
      <c r="E55" s="350">
        <v>-15266.220000000438</v>
      </c>
      <c r="F55" s="349">
        <v>-97577.331538741477</v>
      </c>
      <c r="G55" s="349">
        <v>13809.597055528779</v>
      </c>
      <c r="H55" s="349">
        <v>39230.505858625052</v>
      </c>
      <c r="I55" s="349">
        <v>183259.83139282645</v>
      </c>
      <c r="J55" s="349">
        <v>114319.10652731347</v>
      </c>
    </row>
    <row r="56" spans="1:10" ht="15" thickBot="1" x14ac:dyDescent="0.4">
      <c r="B56" s="96"/>
      <c r="C56" s="157"/>
      <c r="D56" s="158"/>
      <c r="E56" s="159"/>
      <c r="F56" s="23"/>
      <c r="G56" s="3"/>
      <c r="H56" s="3"/>
      <c r="I56" s="3"/>
      <c r="J56" s="8"/>
    </row>
    <row r="57" spans="1:10" ht="15" thickBot="1" x14ac:dyDescent="0.4">
      <c r="B57" s="362" t="s">
        <v>61</v>
      </c>
      <c r="C57" s="348">
        <v>214271</v>
      </c>
      <c r="D57" s="348">
        <v>184876.18000000017</v>
      </c>
      <c r="E57" s="348">
        <v>285722.68000000017</v>
      </c>
      <c r="F57" s="349">
        <v>270456.45999999973</v>
      </c>
      <c r="G57" s="349">
        <v>172879.12846125825</v>
      </c>
      <c r="H57" s="349">
        <v>186688.72551678703</v>
      </c>
      <c r="I57" s="349">
        <v>225919.23137541208</v>
      </c>
      <c r="J57" s="349">
        <v>409179.06276823854</v>
      </c>
    </row>
    <row r="58" spans="1:10" ht="15" thickBot="1" x14ac:dyDescent="0.4">
      <c r="B58" s="220"/>
      <c r="C58" s="367"/>
      <c r="D58" s="367"/>
      <c r="E58" s="367"/>
      <c r="F58" s="4"/>
      <c r="G58" s="4"/>
      <c r="H58" s="4"/>
      <c r="I58" s="4"/>
      <c r="J58" s="4"/>
    </row>
    <row r="59" spans="1:10" ht="15" thickBot="1" x14ac:dyDescent="0.4">
      <c r="B59" s="362" t="s">
        <v>62</v>
      </c>
      <c r="C59" s="350">
        <v>184876.18000000017</v>
      </c>
      <c r="D59" s="350">
        <v>285722.68000000017</v>
      </c>
      <c r="E59" s="350">
        <v>270456.45999999973</v>
      </c>
      <c r="F59" s="349">
        <v>172879.12846125825</v>
      </c>
      <c r="G59" s="349">
        <v>186688.72551678703</v>
      </c>
      <c r="H59" s="349">
        <v>225919.23137541208</v>
      </c>
      <c r="I59" s="349">
        <v>409179.06276823854</v>
      </c>
      <c r="J59" s="349">
        <v>523498.16929555201</v>
      </c>
    </row>
    <row r="60" spans="1:10" ht="15" thickBot="1" x14ac:dyDescent="0.4"/>
    <row r="61" spans="1:10" s="241" customFormat="1" ht="15" hidden="1" outlineLevel="1" thickBot="1" x14ac:dyDescent="0.4">
      <c r="A61" s="201"/>
      <c r="B61" t="s">
        <v>228</v>
      </c>
      <c r="C61" s="239">
        <v>0</v>
      </c>
      <c r="D61" s="239">
        <v>0</v>
      </c>
      <c r="E61" s="239">
        <v>0</v>
      </c>
      <c r="F61" s="239">
        <v>50000</v>
      </c>
      <c r="G61" s="239">
        <v>50000</v>
      </c>
      <c r="H61" s="239">
        <v>84899.711375411207</v>
      </c>
      <c r="I61" s="239">
        <v>268159.54276823881</v>
      </c>
      <c r="J61" s="239">
        <v>382478.64929555292</v>
      </c>
    </row>
    <row r="62" spans="1:10" ht="15" hidden="1" outlineLevel="1" thickBot="1" x14ac:dyDescent="0.4">
      <c r="B62" t="s">
        <v>242</v>
      </c>
      <c r="C62" s="273">
        <v>184876</v>
      </c>
      <c r="D62" s="274">
        <v>285723</v>
      </c>
      <c r="E62" s="274">
        <v>270456</v>
      </c>
      <c r="F62" s="274">
        <v>122879</v>
      </c>
      <c r="G62" s="274">
        <v>136689</v>
      </c>
      <c r="H62" s="274">
        <v>141020</v>
      </c>
      <c r="I62" s="274">
        <v>141020</v>
      </c>
      <c r="J62" s="275">
        <v>141020</v>
      </c>
    </row>
    <row r="63" spans="1:10" ht="15" hidden="1" outlineLevel="1" thickBot="1" x14ac:dyDescent="0.4">
      <c r="G63" s="27">
        <v>13810</v>
      </c>
      <c r="H63" s="27">
        <v>4331</v>
      </c>
      <c r="I63" s="27">
        <v>0</v>
      </c>
      <c r="J63" s="27">
        <v>0</v>
      </c>
    </row>
    <row r="64" spans="1:10" ht="15" hidden="1" outlineLevel="1" thickBot="1" x14ac:dyDescent="0.4">
      <c r="B64" s="301" t="s">
        <v>268</v>
      </c>
      <c r="C64" s="302"/>
      <c r="D64" s="302"/>
      <c r="E64" s="302"/>
      <c r="F64" s="302"/>
      <c r="G64" s="302"/>
      <c r="H64" s="302"/>
      <c r="I64" s="302"/>
      <c r="J64" s="303"/>
    </row>
    <row r="65" spans="2:10" ht="15" hidden="1" outlineLevel="1" thickBot="1" x14ac:dyDescent="0.4">
      <c r="B65" s="293" t="s">
        <v>264</v>
      </c>
      <c r="F65" s="298">
        <v>0</v>
      </c>
      <c r="G65" s="299">
        <v>0</v>
      </c>
      <c r="H65" s="299">
        <v>0</v>
      </c>
      <c r="I65" s="299">
        <v>0</v>
      </c>
      <c r="J65" s="300">
        <v>0</v>
      </c>
    </row>
    <row r="66" spans="2:10" ht="15" hidden="1" outlineLevel="1" thickBot="1" x14ac:dyDescent="0.4">
      <c r="B66" s="293" t="s">
        <v>265</v>
      </c>
      <c r="F66" s="289">
        <v>0</v>
      </c>
      <c r="G66" s="290">
        <v>0</v>
      </c>
      <c r="H66" s="290">
        <v>0</v>
      </c>
      <c r="I66" s="290">
        <v>0</v>
      </c>
      <c r="J66" s="291">
        <v>0</v>
      </c>
    </row>
    <row r="67" spans="2:10" s="271" customFormat="1" ht="15" hidden="1" outlineLevel="2" thickBot="1" x14ac:dyDescent="0.4">
      <c r="B67" s="294" t="s">
        <v>262</v>
      </c>
      <c r="C67" s="279"/>
      <c r="D67" s="279"/>
      <c r="E67" s="279"/>
      <c r="F67" s="292">
        <v>0</v>
      </c>
      <c r="G67" s="292">
        <v>0</v>
      </c>
      <c r="H67" s="292">
        <v>0</v>
      </c>
      <c r="I67" s="292">
        <v>0</v>
      </c>
      <c r="J67" s="295">
        <v>0</v>
      </c>
    </row>
    <row r="68" spans="2:10" s="271" customFormat="1" ht="15" hidden="1" outlineLevel="2" thickBot="1" x14ac:dyDescent="0.4">
      <c r="B68" s="294" t="s">
        <v>263</v>
      </c>
      <c r="C68" s="279"/>
      <c r="D68" s="279"/>
      <c r="E68" s="279"/>
      <c r="F68" s="292">
        <v>0</v>
      </c>
      <c r="G68" s="292">
        <v>0</v>
      </c>
      <c r="H68" s="292">
        <v>0</v>
      </c>
      <c r="I68" s="292">
        <v>0</v>
      </c>
      <c r="J68" s="295">
        <v>0</v>
      </c>
    </row>
    <row r="69" spans="2:10" s="271" customFormat="1" ht="15" hidden="1" outlineLevel="1" thickBot="1" x14ac:dyDescent="0.4">
      <c r="B69" s="287" t="s">
        <v>261</v>
      </c>
      <c r="C69" s="288"/>
      <c r="D69" s="288"/>
      <c r="E69" s="288"/>
      <c r="F69" s="296">
        <v>0</v>
      </c>
      <c r="G69" s="296">
        <v>0</v>
      </c>
      <c r="H69" s="296">
        <v>0</v>
      </c>
      <c r="I69" s="296">
        <v>0</v>
      </c>
      <c r="J69" s="297">
        <v>0</v>
      </c>
    </row>
    <row r="70" spans="2:10" ht="15" hidden="1" outlineLevel="1" thickBot="1" x14ac:dyDescent="0.4"/>
    <row r="71" spans="2:10" ht="15" hidden="1" outlineLevel="1" thickBot="1" x14ac:dyDescent="0.4">
      <c r="B71" s="93" t="s">
        <v>253</v>
      </c>
      <c r="C71" s="237"/>
      <c r="D71" s="237"/>
      <c r="E71" s="237"/>
      <c r="F71" s="237"/>
      <c r="G71" s="237"/>
      <c r="H71" s="237"/>
      <c r="I71" s="237"/>
      <c r="J71" s="237"/>
    </row>
    <row r="72" spans="2:10" ht="15" hidden="1" outlineLevel="1" thickBot="1" x14ac:dyDescent="0.4">
      <c r="B72" t="s">
        <v>250</v>
      </c>
      <c r="C72" s="153">
        <v>979527</v>
      </c>
      <c r="D72" s="153">
        <v>1001344.1000000001</v>
      </c>
      <c r="E72" s="153">
        <v>955314.22999999975</v>
      </c>
      <c r="F72" s="153">
        <v>1214750.0123724297</v>
      </c>
      <c r="G72" s="153">
        <v>1227522.4878724297</v>
      </c>
      <c r="H72" s="153">
        <v>1457500.1286188359</v>
      </c>
      <c r="I72" s="153">
        <v>1714956.5617656379</v>
      </c>
      <c r="J72" s="153">
        <v>1715539.5739297634</v>
      </c>
    </row>
    <row r="73" spans="2:10" ht="15" hidden="1" outlineLevel="1" thickBot="1" x14ac:dyDescent="0.4">
      <c r="B73" t="s">
        <v>251</v>
      </c>
      <c r="C73" s="153">
        <v>243042</v>
      </c>
      <c r="D73" s="153">
        <v>516417</v>
      </c>
      <c r="E73" s="153">
        <v>632953.55000000005</v>
      </c>
      <c r="F73" s="153">
        <v>673532.0956807693</v>
      </c>
      <c r="G73" s="153">
        <v>272404.02437138464</v>
      </c>
      <c r="H73" s="153">
        <v>285073.59504867997</v>
      </c>
      <c r="I73" s="153">
        <v>295146.30103739043</v>
      </c>
      <c r="J73" s="153">
        <v>301807.01437524462</v>
      </c>
    </row>
    <row r="74" spans="2:10" ht="15" hidden="1" outlineLevel="1" thickBot="1" x14ac:dyDescent="0.4">
      <c r="B74" t="s">
        <v>4</v>
      </c>
      <c r="C74" s="153">
        <v>1222569</v>
      </c>
      <c r="D74" s="153">
        <v>1517761.1</v>
      </c>
      <c r="E74" s="153">
        <v>1588267.7799999998</v>
      </c>
      <c r="F74" s="153">
        <v>1888282.108053199</v>
      </c>
      <c r="G74" s="153">
        <v>1499926.5122438143</v>
      </c>
      <c r="H74" s="153">
        <v>1742573.7236675159</v>
      </c>
      <c r="I74" s="153">
        <v>2010102.8628030284</v>
      </c>
      <c r="J74" s="153">
        <v>2017346.5883050081</v>
      </c>
    </row>
    <row r="75" spans="2:10" ht="15" hidden="1" outlineLevel="1" thickBot="1" x14ac:dyDescent="0.4">
      <c r="B75" s="271" t="s">
        <v>249</v>
      </c>
      <c r="C75" s="278">
        <v>0</v>
      </c>
      <c r="D75" s="278">
        <v>0</v>
      </c>
      <c r="E75" s="278">
        <v>1588267.7799999998</v>
      </c>
      <c r="F75" s="278">
        <v>1888282.108053199</v>
      </c>
      <c r="G75" s="278">
        <v>1499926.5122438143</v>
      </c>
      <c r="H75" s="278">
        <v>1742573.7236675159</v>
      </c>
      <c r="I75" s="278">
        <v>2010102.8628030284</v>
      </c>
      <c r="J75" s="278">
        <v>2017346.5883050079</v>
      </c>
    </row>
    <row r="76" spans="2:10" ht="15" hidden="1" outlineLevel="1" thickBot="1" x14ac:dyDescent="0.4">
      <c r="B76" s="271" t="s">
        <v>132</v>
      </c>
      <c r="C76" s="153">
        <v>1222569</v>
      </c>
      <c r="D76" s="153">
        <v>1517761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  <c r="J76" s="153">
        <v>0</v>
      </c>
    </row>
    <row r="77" spans="2:10" ht="15" hidden="1" outlineLevel="1" thickBot="1" x14ac:dyDescent="0.4">
      <c r="C77" s="143"/>
      <c r="D77" s="143"/>
      <c r="E77" s="143"/>
    </row>
    <row r="78" spans="2:10" ht="15" hidden="1" outlineLevel="1" thickBot="1" x14ac:dyDescent="0.4">
      <c r="C78" s="143"/>
      <c r="D78" s="143"/>
      <c r="E78" s="143"/>
    </row>
    <row r="79" spans="2:10" ht="15" hidden="1" outlineLevel="1" thickBot="1" x14ac:dyDescent="0.4">
      <c r="C79" s="143"/>
      <c r="D79" s="143"/>
      <c r="E79" s="143"/>
    </row>
    <row r="80" spans="2:10" ht="15" hidden="1" outlineLevel="1" thickBot="1" x14ac:dyDescent="0.4">
      <c r="B80" t="s">
        <v>6</v>
      </c>
      <c r="C80" s="153">
        <v>1251963.8199999998</v>
      </c>
      <c r="D80" s="153">
        <v>1384647.6</v>
      </c>
      <c r="E80" s="153">
        <v>1603534.0000000005</v>
      </c>
      <c r="F80" s="153">
        <v>1985859.4395919405</v>
      </c>
      <c r="G80" s="153">
        <v>1486116.9151882855</v>
      </c>
      <c r="H80" s="153">
        <v>1703343.2178088906</v>
      </c>
      <c r="I80" s="153">
        <v>1826843.0314102019</v>
      </c>
      <c r="J80" s="153">
        <v>1903027.4817776945</v>
      </c>
    </row>
    <row r="81" spans="2:10" ht="15" hidden="1" outlineLevel="1" thickBot="1" x14ac:dyDescent="0.4">
      <c r="B81" t="s">
        <v>254</v>
      </c>
      <c r="C81" s="153">
        <v>0</v>
      </c>
      <c r="D81" s="153">
        <v>0</v>
      </c>
      <c r="E81" s="153">
        <v>0</v>
      </c>
      <c r="F81" s="153">
        <v>0</v>
      </c>
      <c r="G81" s="153">
        <v>0</v>
      </c>
      <c r="H81" s="153">
        <v>0</v>
      </c>
      <c r="I81" s="153">
        <v>0</v>
      </c>
      <c r="J81" s="153">
        <v>0</v>
      </c>
    </row>
    <row r="82" spans="2:10" ht="15" hidden="1" outlineLevel="1" thickBot="1" x14ac:dyDescent="0.4">
      <c r="B82" t="s">
        <v>255</v>
      </c>
      <c r="C82" s="153">
        <v>1251963.8199999998</v>
      </c>
      <c r="D82" s="153">
        <v>1384647.6</v>
      </c>
      <c r="E82" s="153">
        <v>1603534.0000000005</v>
      </c>
      <c r="F82" s="153">
        <v>1985859.4395919405</v>
      </c>
      <c r="G82" s="153">
        <v>1486116.9151882855</v>
      </c>
      <c r="H82" s="153">
        <v>1703343.2178088906</v>
      </c>
      <c r="I82" s="153">
        <v>1826843.0314102019</v>
      </c>
      <c r="J82" s="153">
        <v>1903027.4817776945</v>
      </c>
    </row>
    <row r="83" spans="2:10" ht="15" hidden="1" outlineLevel="1" thickBot="1" x14ac:dyDescent="0.4">
      <c r="B83" s="271" t="s">
        <v>252</v>
      </c>
      <c r="C83" s="278">
        <v>0</v>
      </c>
      <c r="D83" s="278">
        <v>0</v>
      </c>
      <c r="E83" s="278">
        <v>1603534.0000000005</v>
      </c>
      <c r="F83" s="278">
        <v>1985859.4395919407</v>
      </c>
      <c r="G83" s="278">
        <v>1486116.9151882848</v>
      </c>
      <c r="H83" s="278">
        <v>1703343.2178088918</v>
      </c>
      <c r="I83" s="278">
        <v>1826843.0314102012</v>
      </c>
      <c r="J83" s="278">
        <v>1903027.4817776941</v>
      </c>
    </row>
    <row r="84" spans="2:10" ht="15" hidden="1" outlineLevel="1" thickBot="1" x14ac:dyDescent="0.4">
      <c r="B84" s="271" t="s">
        <v>132</v>
      </c>
      <c r="C84" s="153">
        <v>1251964</v>
      </c>
      <c r="D84" s="153">
        <v>1384648</v>
      </c>
      <c r="E84" s="153">
        <v>0</v>
      </c>
      <c r="F84" s="153">
        <v>0</v>
      </c>
      <c r="G84" s="153">
        <v>0</v>
      </c>
      <c r="H84" s="153">
        <v>0</v>
      </c>
      <c r="I84" s="153">
        <v>0</v>
      </c>
      <c r="J84" s="153">
        <v>0</v>
      </c>
    </row>
    <row r="85" spans="2:10" ht="15" hidden="1" outlineLevel="1" thickBot="1" x14ac:dyDescent="0.4">
      <c r="C85" s="143"/>
      <c r="D85" s="143"/>
      <c r="E85" s="143"/>
    </row>
    <row r="86" spans="2:10" collapsed="1" x14ac:dyDescent="0.35">
      <c r="B86" s="36" t="s">
        <v>297</v>
      </c>
      <c r="C86" s="144"/>
      <c r="D86" s="144"/>
      <c r="E86" s="144"/>
      <c r="F86" s="109"/>
      <c r="G86" s="109"/>
      <c r="H86" s="109"/>
      <c r="I86" s="109"/>
      <c r="J86" s="110"/>
    </row>
    <row r="87" spans="2:10" x14ac:dyDescent="0.35">
      <c r="B87" s="77" t="s">
        <v>298</v>
      </c>
      <c r="C87" s="145"/>
      <c r="D87" s="145"/>
      <c r="E87" s="145"/>
      <c r="F87" s="78"/>
      <c r="G87" s="35"/>
      <c r="H87" s="35"/>
      <c r="I87" s="79" t="s">
        <v>165</v>
      </c>
      <c r="J87" s="74" t="s">
        <v>180</v>
      </c>
    </row>
    <row r="88" spans="2:10" x14ac:dyDescent="0.35">
      <c r="B88" s="80" t="s">
        <v>166</v>
      </c>
      <c r="C88" s="146"/>
      <c r="D88" s="146"/>
      <c r="E88" s="146"/>
      <c r="F88" s="45"/>
      <c r="G88" s="45"/>
      <c r="H88" s="45"/>
      <c r="I88" s="45"/>
      <c r="J88" s="46"/>
    </row>
    <row r="89" spans="2:10" x14ac:dyDescent="0.35">
      <c r="B89" s="80" t="s">
        <v>299</v>
      </c>
      <c r="C89" s="147"/>
      <c r="D89" s="148" t="s">
        <v>259</v>
      </c>
      <c r="E89" s="149"/>
      <c r="F89" s="106"/>
      <c r="G89" s="45"/>
      <c r="H89" s="45"/>
      <c r="I89" s="45"/>
      <c r="J89" s="46"/>
    </row>
    <row r="90" spans="2:10" ht="16.899999999999999" customHeight="1" x14ac:dyDescent="0.35">
      <c r="B90" s="95"/>
      <c r="C90" s="150"/>
      <c r="D90" s="151" t="s">
        <v>167</v>
      </c>
      <c r="E90" s="151"/>
      <c r="F90" s="47"/>
      <c r="G90" s="48"/>
      <c r="H90" s="48"/>
      <c r="I90" s="48"/>
      <c r="J90" s="49"/>
    </row>
    <row r="91" spans="2:10" x14ac:dyDescent="0.35">
      <c r="B91" s="95"/>
      <c r="C91" s="150"/>
      <c r="D91" s="151" t="s">
        <v>300</v>
      </c>
      <c r="E91" s="151"/>
      <c r="F91" s="47"/>
      <c r="G91" s="48"/>
      <c r="H91" s="48"/>
      <c r="I91" s="48"/>
      <c r="J91" s="49"/>
    </row>
    <row r="92" spans="2:10" x14ac:dyDescent="0.35">
      <c r="B92" s="95"/>
      <c r="C92" s="150"/>
      <c r="D92" s="151" t="s">
        <v>301</v>
      </c>
      <c r="E92" s="151"/>
      <c r="F92" s="47"/>
      <c r="G92" s="48"/>
      <c r="H92" s="48"/>
      <c r="I92" s="48"/>
      <c r="J92" s="49"/>
    </row>
    <row r="93" spans="2:10" ht="10.5" customHeight="1" thickBot="1" x14ac:dyDescent="0.4">
      <c r="B93" s="38"/>
      <c r="C93" s="152"/>
      <c r="D93" s="152"/>
      <c r="E93" s="152"/>
      <c r="F93" s="50"/>
      <c r="G93" s="50"/>
      <c r="H93" s="50"/>
      <c r="I93" s="50"/>
      <c r="J93" s="51"/>
    </row>
    <row r="94" spans="2:10" ht="5.25" customHeight="1" x14ac:dyDescent="0.35">
      <c r="B94" s="85"/>
      <c r="C94" s="153"/>
      <c r="D94" s="153"/>
      <c r="E94" s="153"/>
      <c r="F94" s="27"/>
      <c r="G94" s="27"/>
      <c r="H94" s="27"/>
      <c r="I94" s="27"/>
    </row>
    <row r="95" spans="2:10" ht="5.25" customHeight="1" thickBot="1" x14ac:dyDescent="0.4">
      <c r="B95" s="85"/>
      <c r="C95" s="153"/>
      <c r="D95" s="153"/>
      <c r="E95" s="153"/>
      <c r="F95" s="27"/>
      <c r="G95" s="27"/>
      <c r="H95" s="27"/>
      <c r="I95" s="27"/>
    </row>
    <row r="96" spans="2:10" ht="15" thickBot="1" x14ac:dyDescent="0.4">
      <c r="B96" s="85"/>
      <c r="C96" s="154" t="s">
        <v>64</v>
      </c>
      <c r="D96" s="154"/>
      <c r="E96" s="156"/>
      <c r="F96" s="176" t="s">
        <v>65</v>
      </c>
      <c r="G96" s="177"/>
      <c r="H96" s="177"/>
      <c r="I96" s="177"/>
      <c r="J96" s="178"/>
    </row>
    <row r="97" spans="2:10" ht="15" thickBot="1" x14ac:dyDescent="0.4">
      <c r="B97" s="87" t="s">
        <v>70</v>
      </c>
      <c r="C97" s="352" t="s">
        <v>30</v>
      </c>
      <c r="D97" s="352" t="s">
        <v>66</v>
      </c>
      <c r="E97" s="352" t="s">
        <v>67</v>
      </c>
      <c r="F97" s="353" t="s">
        <v>68</v>
      </c>
      <c r="G97" s="353" t="s">
        <v>178</v>
      </c>
      <c r="H97" s="353" t="s">
        <v>210</v>
      </c>
      <c r="I97" s="353" t="s">
        <v>225</v>
      </c>
      <c r="J97" s="354" t="s">
        <v>260</v>
      </c>
    </row>
    <row r="98" spans="2:10" ht="15" thickBot="1" x14ac:dyDescent="0.4">
      <c r="B98" s="365" t="s">
        <v>71</v>
      </c>
      <c r="C98" s="348">
        <v>113</v>
      </c>
      <c r="D98" s="348">
        <v>102</v>
      </c>
      <c r="E98" s="348">
        <v>85.604505000000003</v>
      </c>
      <c r="F98" s="349">
        <v>80.509999999999991</v>
      </c>
      <c r="G98" s="349">
        <v>80.509999999999991</v>
      </c>
      <c r="H98" s="349">
        <v>112.04470000000001</v>
      </c>
      <c r="I98" s="349">
        <v>127.11335899999996</v>
      </c>
      <c r="J98" s="349">
        <v>127.11335899999996</v>
      </c>
    </row>
    <row r="99" spans="2:10" ht="15" customHeight="1" thickBot="1" x14ac:dyDescent="0.4">
      <c r="B99" s="365" t="s">
        <v>72</v>
      </c>
      <c r="C99" s="348">
        <v>11</v>
      </c>
      <c r="D99" s="348">
        <v>11</v>
      </c>
      <c r="E99" s="348">
        <v>6</v>
      </c>
      <c r="F99" s="349">
        <v>12</v>
      </c>
      <c r="G99" s="349">
        <v>7</v>
      </c>
      <c r="H99" s="349">
        <v>8</v>
      </c>
      <c r="I99" s="349">
        <v>9</v>
      </c>
      <c r="J99" s="349">
        <v>9</v>
      </c>
    </row>
    <row r="100" spans="2:10" ht="13.9" customHeight="1" thickBot="1" x14ac:dyDescent="0.4">
      <c r="B100" s="365" t="s">
        <v>73</v>
      </c>
      <c r="C100" s="348">
        <v>4</v>
      </c>
      <c r="D100" s="348">
        <v>4</v>
      </c>
      <c r="E100" s="348">
        <v>3</v>
      </c>
      <c r="F100" s="349">
        <v>2</v>
      </c>
      <c r="G100" s="349">
        <v>2</v>
      </c>
      <c r="H100" s="349">
        <v>2</v>
      </c>
      <c r="I100" s="349">
        <v>2</v>
      </c>
      <c r="J100" s="349">
        <v>2</v>
      </c>
    </row>
    <row r="101" spans="2:10" ht="15" thickBot="1" x14ac:dyDescent="0.4">
      <c r="B101" s="365" t="s">
        <v>74</v>
      </c>
      <c r="C101" s="348">
        <v>1</v>
      </c>
      <c r="D101" s="348">
        <v>1</v>
      </c>
      <c r="E101" s="348">
        <v>1</v>
      </c>
      <c r="F101" s="349">
        <v>1</v>
      </c>
      <c r="G101" s="349">
        <v>0</v>
      </c>
      <c r="H101" s="349">
        <v>0</v>
      </c>
      <c r="I101" s="349">
        <v>0</v>
      </c>
      <c r="J101" s="349">
        <v>0</v>
      </c>
    </row>
    <row r="102" spans="2:10" s="40" customFormat="1" ht="15.75" hidden="1" customHeight="1" x14ac:dyDescent="0.35">
      <c r="B102" s="99"/>
      <c r="C102" s="355">
        <v>0</v>
      </c>
      <c r="D102" s="356">
        <v>0</v>
      </c>
      <c r="E102" s="357">
        <v>11</v>
      </c>
      <c r="F102" s="358">
        <v>14.75</v>
      </c>
      <c r="G102" s="358">
        <v>11</v>
      </c>
      <c r="H102" s="358">
        <v>12</v>
      </c>
      <c r="I102" s="358">
        <v>13</v>
      </c>
      <c r="J102" s="358">
        <v>13</v>
      </c>
    </row>
    <row r="103" spans="2:10" ht="15.75" customHeight="1" thickBot="1" x14ac:dyDescent="0.4">
      <c r="B103" s="85"/>
      <c r="C103" s="160"/>
      <c r="D103" s="161"/>
      <c r="E103" s="164"/>
      <c r="F103" s="24"/>
      <c r="G103" s="24"/>
      <c r="H103" s="24"/>
      <c r="I103" s="24"/>
      <c r="J103" s="24"/>
    </row>
    <row r="104" spans="2:10" ht="15" thickBot="1" x14ac:dyDescent="0.4">
      <c r="B104" s="87" t="s">
        <v>75</v>
      </c>
      <c r="C104" s="162"/>
      <c r="D104" s="165"/>
      <c r="E104" s="163"/>
      <c r="F104" s="111"/>
      <c r="G104" s="111"/>
      <c r="H104" s="111"/>
      <c r="I104" s="111"/>
      <c r="J104" s="111"/>
    </row>
    <row r="105" spans="2:10" ht="15" thickBot="1" x14ac:dyDescent="0.4">
      <c r="B105" s="365" t="s">
        <v>76</v>
      </c>
      <c r="C105" s="348">
        <v>102000</v>
      </c>
      <c r="D105" s="348">
        <v>102000</v>
      </c>
      <c r="E105" s="348">
        <v>119000</v>
      </c>
      <c r="F105" s="349">
        <v>120000</v>
      </c>
      <c r="G105" s="349">
        <v>120000</v>
      </c>
      <c r="H105" s="349">
        <v>120000</v>
      </c>
      <c r="I105" s="349">
        <v>120000</v>
      </c>
      <c r="J105" s="349">
        <v>120000</v>
      </c>
    </row>
    <row r="106" spans="2:10" ht="15" thickBot="1" x14ac:dyDescent="0.4">
      <c r="B106" s="365" t="s">
        <v>77</v>
      </c>
      <c r="C106" s="348">
        <v>30305.02</v>
      </c>
      <c r="D106" s="348">
        <v>38109.49</v>
      </c>
      <c r="E106" s="348">
        <v>31692.120000000003</v>
      </c>
      <c r="F106" s="349">
        <v>33203.313800000004</v>
      </c>
      <c r="G106" s="349">
        <v>34199.413214</v>
      </c>
      <c r="H106" s="349">
        <v>35225.395610419997</v>
      </c>
      <c r="I106" s="349">
        <v>36282.15747873261</v>
      </c>
      <c r="J106" s="349">
        <v>37370.622203094579</v>
      </c>
    </row>
    <row r="107" spans="2:10" ht="15" thickBot="1" x14ac:dyDescent="0.4">
      <c r="B107" s="365" t="s">
        <v>78</v>
      </c>
      <c r="C107" s="348">
        <v>14000</v>
      </c>
      <c r="D107" s="348">
        <v>8255</v>
      </c>
      <c r="E107" s="348">
        <v>64564.74</v>
      </c>
      <c r="F107" s="349">
        <v>10012.499100000008</v>
      </c>
      <c r="G107" s="349">
        <v>87009.653050000023</v>
      </c>
      <c r="H107" s="349">
        <v>90623.559308166674</v>
      </c>
      <c r="I107" s="349">
        <v>94886.716087411682</v>
      </c>
      <c r="J107" s="349">
        <v>97727.767570034004</v>
      </c>
    </row>
    <row r="108" spans="2:10" ht="15" thickBot="1" x14ac:dyDescent="0.4">
      <c r="B108" s="365" t="s">
        <v>79</v>
      </c>
      <c r="C108" s="348">
        <v>0</v>
      </c>
      <c r="D108" s="348">
        <v>0</v>
      </c>
      <c r="E108" s="348">
        <v>26837.14</v>
      </c>
      <c r="F108" s="349">
        <v>38298.81</v>
      </c>
      <c r="G108" s="349">
        <v>39447.774300000005</v>
      </c>
      <c r="H108" s="349">
        <v>40631.207529000007</v>
      </c>
      <c r="I108" s="349">
        <v>41850.143754869998</v>
      </c>
      <c r="J108" s="349">
        <v>43105.6480675161</v>
      </c>
    </row>
    <row r="109" spans="2:10" ht="15" thickBot="1" x14ac:dyDescent="0.4">
      <c r="B109" s="365" t="s">
        <v>80</v>
      </c>
      <c r="C109" s="348">
        <v>0</v>
      </c>
      <c r="D109" s="348">
        <v>0</v>
      </c>
      <c r="E109" s="348">
        <v>140219.44999999998</v>
      </c>
      <c r="F109" s="349">
        <v>397394.42142797989</v>
      </c>
      <c r="G109" s="349">
        <v>218007.62624817219</v>
      </c>
      <c r="H109" s="349">
        <v>251474.50613157541</v>
      </c>
      <c r="I109" s="349">
        <v>290406.53042934573</v>
      </c>
      <c r="J109" s="349">
        <v>290709.82228490943</v>
      </c>
    </row>
    <row r="110" spans="2:10" ht="15" thickBot="1" x14ac:dyDescent="0.4">
      <c r="B110" s="365" t="s">
        <v>81</v>
      </c>
      <c r="C110" s="348">
        <v>29640.2</v>
      </c>
      <c r="D110" s="348">
        <v>28866.11</v>
      </c>
      <c r="E110" s="348">
        <v>27251.18</v>
      </c>
      <c r="F110" s="349">
        <v>32275.693871172891</v>
      </c>
      <c r="G110" s="349">
        <v>35159.653871172894</v>
      </c>
      <c r="H110" s="349">
        <v>42041.881885915078</v>
      </c>
      <c r="I110" s="349">
        <v>49748.28061059265</v>
      </c>
      <c r="J110" s="349">
        <v>49748.28061059265</v>
      </c>
    </row>
    <row r="111" spans="2:10" ht="15" thickBot="1" x14ac:dyDescent="0.4">
      <c r="B111" s="365" t="s">
        <v>82</v>
      </c>
      <c r="C111" s="348">
        <v>10000</v>
      </c>
      <c r="D111" s="348">
        <v>15000</v>
      </c>
      <c r="E111" s="348">
        <v>13498.3</v>
      </c>
      <c r="F111" s="349">
        <v>12158.805</v>
      </c>
      <c r="G111" s="349">
        <v>12487.569149999999</v>
      </c>
      <c r="H111" s="349">
        <v>12826.1962245</v>
      </c>
      <c r="I111" s="349">
        <v>13174.982111235002</v>
      </c>
      <c r="J111" s="349">
        <v>13534.231574572052</v>
      </c>
    </row>
    <row r="112" spans="2:10" ht="15" thickBot="1" x14ac:dyDescent="0.4">
      <c r="B112" s="365" t="s">
        <v>83</v>
      </c>
      <c r="C112" s="348">
        <v>0</v>
      </c>
      <c r="D112" s="348">
        <v>0</v>
      </c>
      <c r="E112" s="348">
        <v>5670.87</v>
      </c>
      <c r="F112" s="349">
        <v>994.3147999999992</v>
      </c>
      <c r="G112" s="349">
        <v>1213.6333440000001</v>
      </c>
      <c r="H112" s="349">
        <v>1250.04234432</v>
      </c>
      <c r="I112" s="349">
        <v>1287.5436146496002</v>
      </c>
      <c r="J112" s="349">
        <v>1326.1699230890883</v>
      </c>
    </row>
    <row r="113" spans="2:10" ht="15" thickBot="1" x14ac:dyDescent="0.4">
      <c r="B113" s="365" t="s">
        <v>84</v>
      </c>
      <c r="C113" s="348">
        <v>2441</v>
      </c>
      <c r="D113" s="348">
        <v>5000</v>
      </c>
      <c r="E113" s="348">
        <v>22639.21</v>
      </c>
      <c r="F113" s="349">
        <v>16830.27</v>
      </c>
      <c r="G113" s="349">
        <v>17335.178099999997</v>
      </c>
      <c r="H113" s="349">
        <v>17855.233443000001</v>
      </c>
      <c r="I113" s="349">
        <v>18390.890446289999</v>
      </c>
      <c r="J113" s="349">
        <v>18942.617159678703</v>
      </c>
    </row>
    <row r="114" spans="2:10" ht="15" thickBot="1" x14ac:dyDescent="0.4">
      <c r="B114" s="365" t="s">
        <v>85</v>
      </c>
      <c r="C114" s="348">
        <v>1000</v>
      </c>
      <c r="D114" s="348">
        <v>2000</v>
      </c>
      <c r="E114" s="348">
        <v>13310.96</v>
      </c>
      <c r="F114" s="349">
        <v>24223.57</v>
      </c>
      <c r="G114" s="349">
        <v>16959.159</v>
      </c>
      <c r="H114" s="349">
        <v>17467.933770000003</v>
      </c>
      <c r="I114" s="349">
        <v>17991.971783100002</v>
      </c>
      <c r="J114" s="349">
        <v>18531.730936593005</v>
      </c>
    </row>
    <row r="115" spans="2:10" ht="15" thickBot="1" x14ac:dyDescent="0.4">
      <c r="B115" s="365" t="s">
        <v>86</v>
      </c>
      <c r="C115" s="348">
        <v>54000</v>
      </c>
      <c r="D115" s="348">
        <v>54000</v>
      </c>
      <c r="E115" s="348">
        <v>564124.03</v>
      </c>
      <c r="F115" s="349">
        <v>352254.5624</v>
      </c>
      <c r="G115" s="349">
        <v>194484.988472</v>
      </c>
      <c r="H115" s="349">
        <v>221769.96982616</v>
      </c>
      <c r="I115" s="349">
        <v>224170.98062094484</v>
      </c>
      <c r="J115" s="349">
        <v>230119.71173957316</v>
      </c>
    </row>
    <row r="116" spans="2:10" ht="15" hidden="1" customHeight="1" outlineLevel="1" x14ac:dyDescent="0.4">
      <c r="B116" s="378" t="s">
        <v>87</v>
      </c>
      <c r="C116" s="348">
        <v>0</v>
      </c>
      <c r="D116" s="348">
        <v>0</v>
      </c>
      <c r="E116" s="348">
        <v>0</v>
      </c>
      <c r="F116" s="379">
        <v>0</v>
      </c>
      <c r="G116" s="379">
        <v>0</v>
      </c>
      <c r="H116" s="379">
        <v>0</v>
      </c>
      <c r="I116" s="379">
        <v>0</v>
      </c>
      <c r="J116" s="379">
        <v>0</v>
      </c>
    </row>
    <row r="117" spans="2:10" ht="15" hidden="1" customHeight="1" outlineLevel="1" x14ac:dyDescent="0.4">
      <c r="B117" s="378" t="s">
        <v>88</v>
      </c>
      <c r="C117" s="348">
        <v>0</v>
      </c>
      <c r="D117" s="348">
        <v>0</v>
      </c>
      <c r="E117" s="348">
        <v>0</v>
      </c>
      <c r="F117" s="379">
        <v>0</v>
      </c>
      <c r="G117" s="379">
        <v>0</v>
      </c>
      <c r="H117" s="379">
        <v>0</v>
      </c>
      <c r="I117" s="379">
        <v>0</v>
      </c>
      <c r="J117" s="379">
        <v>0</v>
      </c>
    </row>
    <row r="118" spans="2:10" ht="15" collapsed="1" thickBot="1" x14ac:dyDescent="0.4">
      <c r="B118" s="365" t="s">
        <v>89</v>
      </c>
      <c r="C118" s="348">
        <v>0</v>
      </c>
      <c r="D118" s="348">
        <v>50000</v>
      </c>
      <c r="E118" s="348">
        <v>66731.92</v>
      </c>
      <c r="F118" s="349">
        <v>120006.53</v>
      </c>
      <c r="G118" s="349">
        <v>13178.77</v>
      </c>
      <c r="H118" s="349">
        <v>12418.473099999999</v>
      </c>
      <c r="I118" s="349">
        <v>12791.027292999999</v>
      </c>
      <c r="J118" s="349">
        <v>13174.758111790001</v>
      </c>
    </row>
    <row r="119" spans="2:10" ht="15" thickBot="1" x14ac:dyDescent="0.4">
      <c r="B119" s="365" t="s">
        <v>90</v>
      </c>
      <c r="C119" s="348">
        <v>0</v>
      </c>
      <c r="D119" s="348">
        <v>0</v>
      </c>
      <c r="E119" s="348">
        <v>0</v>
      </c>
      <c r="F119" s="349">
        <v>28020.39</v>
      </c>
      <c r="G119" s="349">
        <v>28861.001700000001</v>
      </c>
      <c r="H119" s="349">
        <v>29726.831750999991</v>
      </c>
      <c r="I119" s="349">
        <v>30618.636703530003</v>
      </c>
      <c r="J119" s="349">
        <v>31537.19580463591</v>
      </c>
    </row>
    <row r="120" spans="2:10" ht="15" thickBot="1" x14ac:dyDescent="0.4">
      <c r="B120" s="365" t="s">
        <v>91</v>
      </c>
      <c r="C120" s="348">
        <v>33560</v>
      </c>
      <c r="D120" s="348">
        <v>34567</v>
      </c>
      <c r="E120" s="348">
        <v>93992.58</v>
      </c>
      <c r="F120" s="349">
        <v>25443.034800000001</v>
      </c>
      <c r="G120" s="349">
        <v>45994.675544000005</v>
      </c>
      <c r="H120" s="349">
        <v>65512.924560320003</v>
      </c>
      <c r="I120" s="349">
        <v>77478</v>
      </c>
      <c r="J120" s="349">
        <v>78682.661666043496</v>
      </c>
    </row>
    <row r="121" spans="2:10" ht="15" thickBot="1" x14ac:dyDescent="0.4">
      <c r="B121" s="365" t="s">
        <v>28</v>
      </c>
      <c r="C121" s="350">
        <v>98498</v>
      </c>
      <c r="D121" s="350">
        <v>161077</v>
      </c>
      <c r="E121" s="350">
        <v>4570.5200000004843</v>
      </c>
      <c r="F121" s="349">
        <v>8334.5118999993429</v>
      </c>
      <c r="G121" s="349">
        <v>4007.5069570001215</v>
      </c>
      <c r="H121" s="349">
        <v>4120.6665657097474</v>
      </c>
      <c r="I121" s="349">
        <v>237.38387421111111</v>
      </c>
      <c r="J121" s="349">
        <v>4312.8154691683594</v>
      </c>
    </row>
    <row r="122" spans="2:10" ht="15" thickBot="1" x14ac:dyDescent="0.4">
      <c r="B122" s="361" t="s">
        <v>92</v>
      </c>
      <c r="C122" s="348">
        <v>375444.22</v>
      </c>
      <c r="D122" s="348">
        <v>498874.6</v>
      </c>
      <c r="E122" s="348">
        <v>1194103.0200000005</v>
      </c>
      <c r="F122" s="349">
        <v>1219450.727099152</v>
      </c>
      <c r="G122" s="349">
        <v>868346.60295034526</v>
      </c>
      <c r="H122" s="349">
        <v>962944.8220500868</v>
      </c>
      <c r="I122" s="349">
        <v>1029315.2448079134</v>
      </c>
      <c r="J122" s="349">
        <v>1048824.0331212906</v>
      </c>
    </row>
    <row r="123" spans="2:10" ht="9" customHeight="1" x14ac:dyDescent="0.35">
      <c r="B123" s="100"/>
      <c r="C123" s="359"/>
      <c r="D123" s="166"/>
      <c r="E123" s="360"/>
      <c r="F123" s="27"/>
      <c r="G123" s="27"/>
      <c r="H123" s="27"/>
      <c r="I123" s="27"/>
      <c r="J123" s="6"/>
    </row>
    <row r="124" spans="2:10" ht="12.75" customHeight="1" thickBot="1" x14ac:dyDescent="0.4">
      <c r="B124" s="87" t="s">
        <v>93</v>
      </c>
      <c r="C124" s="359"/>
      <c r="D124" s="166"/>
      <c r="E124" s="360"/>
      <c r="F124" s="27"/>
      <c r="G124" s="27"/>
      <c r="H124" s="27"/>
      <c r="I124" s="27"/>
      <c r="J124" s="6"/>
    </row>
    <row r="125" spans="2:10" ht="15" thickBot="1" x14ac:dyDescent="0.4">
      <c r="B125" s="365" t="s">
        <v>100</v>
      </c>
      <c r="C125" s="368">
        <v>0</v>
      </c>
      <c r="D125" s="368">
        <v>0</v>
      </c>
      <c r="E125" s="368">
        <v>0</v>
      </c>
      <c r="F125" s="369">
        <v>0</v>
      </c>
      <c r="G125" s="369">
        <v>0</v>
      </c>
      <c r="H125" s="369">
        <v>0</v>
      </c>
      <c r="I125" s="369">
        <v>0</v>
      </c>
      <c r="J125" s="369">
        <v>0</v>
      </c>
    </row>
    <row r="126" spans="2:10" ht="15" thickBot="1" x14ac:dyDescent="0.4">
      <c r="B126" s="365" t="s">
        <v>94</v>
      </c>
      <c r="C126" s="370">
        <v>0</v>
      </c>
      <c r="D126" s="370">
        <v>0</v>
      </c>
      <c r="E126" s="370">
        <v>0</v>
      </c>
      <c r="F126" s="371">
        <v>0</v>
      </c>
      <c r="G126" s="371">
        <v>0</v>
      </c>
      <c r="H126" s="371">
        <v>0</v>
      </c>
      <c r="I126" s="371">
        <v>0</v>
      </c>
      <c r="J126" s="371">
        <v>0</v>
      </c>
    </row>
    <row r="127" spans="2:10" ht="15" thickBot="1" x14ac:dyDescent="0.4">
      <c r="B127" s="365" t="s">
        <v>95</v>
      </c>
      <c r="C127" s="372">
        <v>0</v>
      </c>
      <c r="D127" s="372">
        <v>0.90265486725663713</v>
      </c>
      <c r="E127" s="372">
        <v>0.83925985294117655</v>
      </c>
      <c r="F127" s="373">
        <v>0.94048788670642958</v>
      </c>
      <c r="G127" s="373">
        <v>1</v>
      </c>
      <c r="H127" s="373">
        <v>1.3916867469879521</v>
      </c>
      <c r="I127" s="373">
        <v>1.1344879231235387</v>
      </c>
      <c r="J127" s="373">
        <v>1</v>
      </c>
    </row>
    <row r="128" spans="2:10" ht="15" thickBot="1" x14ac:dyDescent="0.4">
      <c r="B128" s="365" t="s">
        <v>96</v>
      </c>
      <c r="C128" s="372">
        <v>0</v>
      </c>
      <c r="D128" s="372">
        <v>0</v>
      </c>
      <c r="E128" s="372">
        <v>0</v>
      </c>
      <c r="F128" s="373">
        <v>0</v>
      </c>
      <c r="G128" s="373">
        <v>0</v>
      </c>
      <c r="H128" s="373">
        <v>0</v>
      </c>
      <c r="I128" s="373">
        <v>0</v>
      </c>
      <c r="J128" s="373">
        <v>0</v>
      </c>
    </row>
    <row r="129" spans="2:10" ht="15" thickBot="1" x14ac:dyDescent="0.4">
      <c r="B129" s="365" t="s">
        <v>97</v>
      </c>
      <c r="C129" s="372">
        <v>0</v>
      </c>
      <c r="D129" s="372">
        <v>1.0222730971172822</v>
      </c>
      <c r="E129" s="372">
        <v>0.95403191570210444</v>
      </c>
      <c r="F129" s="373">
        <v>1.2715711482413803</v>
      </c>
      <c r="G129" s="373">
        <v>1.0105144888824122</v>
      </c>
      <c r="H129" s="373">
        <v>1.1873510611972649</v>
      </c>
      <c r="I129" s="373">
        <v>1.1766424771370512</v>
      </c>
      <c r="J129" s="373">
        <v>1.000339957394329</v>
      </c>
    </row>
    <row r="130" spans="2:10" ht="15" thickBot="1" x14ac:dyDescent="0.4">
      <c r="B130" s="365" t="s">
        <v>98</v>
      </c>
      <c r="C130" s="372">
        <v>0</v>
      </c>
      <c r="D130" s="372">
        <v>2.1248055891574298</v>
      </c>
      <c r="E130" s="372">
        <v>1.2256636594070296</v>
      </c>
      <c r="F130" s="373">
        <v>1.0641098318838236</v>
      </c>
      <c r="G130" s="373">
        <v>0.40444104463359476</v>
      </c>
      <c r="H130" s="373">
        <v>1.0465102184394388</v>
      </c>
      <c r="I130" s="373">
        <v>1.0353337038703652</v>
      </c>
      <c r="J130" s="373">
        <v>1.0225674972528638</v>
      </c>
    </row>
    <row r="131" spans="2:10" ht="15" thickBot="1" x14ac:dyDescent="0.4">
      <c r="B131" s="365" t="s">
        <v>99</v>
      </c>
      <c r="C131" s="374">
        <v>62.46898971888821</v>
      </c>
      <c r="D131" s="374">
        <v>47.624469181134877</v>
      </c>
      <c r="E131" s="374">
        <v>65.03683626290433</v>
      </c>
      <c r="F131" s="371">
        <v>49.709765923959068</v>
      </c>
      <c r="G131" s="375">
        <v>42.460240673839998</v>
      </c>
      <c r="H131" s="375">
        <v>40.004494749614516</v>
      </c>
      <c r="I131" s="375">
        <v>45.138262036870977</v>
      </c>
      <c r="J131" s="375">
        <v>78.480399962954237</v>
      </c>
    </row>
    <row r="132" spans="2:10" ht="15" thickBot="1" x14ac:dyDescent="0.4">
      <c r="B132" s="365" t="s">
        <v>182</v>
      </c>
      <c r="C132" s="376">
        <v>11079.325840707963</v>
      </c>
      <c r="D132" s="376">
        <v>13891.319607843137</v>
      </c>
      <c r="E132" s="376">
        <v>18731.888000520536</v>
      </c>
      <c r="F132" s="377">
        <v>24665.997262351768</v>
      </c>
      <c r="G132" s="377">
        <v>18458.786674801711</v>
      </c>
      <c r="H132" s="377">
        <v>15202.354219422166</v>
      </c>
      <c r="I132" s="377">
        <v>14371.762698916662</v>
      </c>
      <c r="J132" s="377">
        <v>14971.10529332873</v>
      </c>
    </row>
    <row r="133" spans="2:10" ht="15.75" hidden="1" customHeight="1" outlineLevel="1" x14ac:dyDescent="0.35">
      <c r="C133" s="139"/>
      <c r="D133" s="139"/>
      <c r="E133" s="139"/>
      <c r="F133"/>
      <c r="G133"/>
      <c r="H133"/>
      <c r="I133"/>
      <c r="J133"/>
    </row>
    <row r="134" spans="2:10" ht="15" hidden="1" customHeight="1" outlineLevel="1" thickBot="1" x14ac:dyDescent="0.4">
      <c r="B134" s="82" t="s">
        <v>164</v>
      </c>
      <c r="C134" s="140"/>
      <c r="D134" s="140"/>
      <c r="E134" s="140"/>
      <c r="F134" s="83"/>
      <c r="G134" s="83"/>
      <c r="H134" s="83"/>
      <c r="I134" s="83"/>
      <c r="J134" s="83"/>
    </row>
    <row r="135" spans="2:10" ht="15" hidden="1" customHeight="1" outlineLevel="1" thickBot="1" x14ac:dyDescent="0.4">
      <c r="B135" s="85"/>
      <c r="C135" s="139"/>
      <c r="D135" s="139"/>
      <c r="E135" s="139"/>
      <c r="F135"/>
      <c r="G135"/>
      <c r="H135"/>
      <c r="I135"/>
      <c r="J135"/>
    </row>
    <row r="136" spans="2:10" ht="15" hidden="1" customHeight="1" outlineLevel="1" thickBot="1" x14ac:dyDescent="0.4">
      <c r="B136" s="87" t="s">
        <v>302</v>
      </c>
      <c r="C136" s="139"/>
      <c r="D136" s="139"/>
      <c r="E136" s="139"/>
      <c r="F136"/>
      <c r="G136"/>
      <c r="H136"/>
      <c r="I136"/>
      <c r="J136"/>
    </row>
    <row r="137" spans="2:10" ht="15" hidden="1" customHeight="1" outlineLevel="1" thickBot="1" x14ac:dyDescent="0.4">
      <c r="B137" s="85"/>
      <c r="C137" s="139"/>
      <c r="D137" s="139"/>
      <c r="E137" s="139"/>
      <c r="F137"/>
      <c r="G137"/>
      <c r="H137"/>
      <c r="I137"/>
      <c r="J137"/>
    </row>
    <row r="138" spans="2:10" ht="15" hidden="1" customHeight="1" outlineLevel="1" thickBot="1" x14ac:dyDescent="0.4">
      <c r="B138" s="85"/>
      <c r="C138" s="139"/>
      <c r="D138" s="139"/>
      <c r="E138" s="139"/>
      <c r="F138"/>
      <c r="G138"/>
      <c r="H138"/>
      <c r="I138"/>
      <c r="J138"/>
    </row>
    <row r="139" spans="2:10" ht="15" hidden="1" customHeight="1" outlineLevel="1" thickBot="1" x14ac:dyDescent="0.4">
      <c r="B139" s="87" t="s">
        <v>259</v>
      </c>
      <c r="C139" s="139"/>
      <c r="D139" s="139"/>
      <c r="E139" s="139"/>
      <c r="F139"/>
      <c r="G139"/>
      <c r="H139"/>
      <c r="I139"/>
      <c r="J139"/>
    </row>
    <row r="140" spans="2:10" ht="15" hidden="1" customHeight="1" outlineLevel="1" thickBot="1" x14ac:dyDescent="0.4">
      <c r="B140" s="87" t="s">
        <v>200</v>
      </c>
      <c r="C140" s="139"/>
      <c r="D140" s="139"/>
      <c r="E140" s="139"/>
      <c r="F140"/>
      <c r="G140"/>
      <c r="H140"/>
      <c r="I140"/>
      <c r="J140"/>
    </row>
    <row r="141" spans="2:10" ht="15" hidden="1" customHeight="1" outlineLevel="1" thickBot="1" x14ac:dyDescent="0.4">
      <c r="B141" s="88" t="s">
        <v>270</v>
      </c>
      <c r="C141" s="139"/>
      <c r="D141" s="139"/>
      <c r="E141" s="139"/>
      <c r="F141"/>
      <c r="G141"/>
      <c r="H141"/>
      <c r="I141"/>
      <c r="J141"/>
    </row>
    <row r="142" spans="2:10" ht="15" hidden="1" customHeight="1" outlineLevel="1" thickBot="1" x14ac:dyDescent="0.4">
      <c r="B142" s="87" t="s">
        <v>200</v>
      </c>
      <c r="C142" s="139"/>
      <c r="D142" s="139"/>
      <c r="E142" s="139"/>
      <c r="F142"/>
      <c r="G142"/>
      <c r="H142"/>
      <c r="I142"/>
      <c r="J142"/>
    </row>
    <row r="143" spans="2:10" ht="15" hidden="1" customHeight="1" outlineLevel="1" thickBot="1" x14ac:dyDescent="0.4">
      <c r="B143" s="87" t="s">
        <v>148</v>
      </c>
      <c r="C143" s="139"/>
      <c r="D143" s="139"/>
      <c r="E143" s="139"/>
      <c r="F143"/>
      <c r="G143"/>
      <c r="H143"/>
      <c r="I143"/>
      <c r="J143"/>
    </row>
    <row r="144" spans="2:10" ht="15" hidden="1" customHeight="1" outlineLevel="1" thickBot="1" x14ac:dyDescent="0.4">
      <c r="B144" s="85" t="s">
        <v>287</v>
      </c>
      <c r="C144" s="139"/>
      <c r="D144" s="139"/>
      <c r="E144" s="139"/>
      <c r="F144"/>
      <c r="G144"/>
      <c r="H144"/>
      <c r="I144"/>
      <c r="J144"/>
    </row>
    <row r="145" spans="2:10" ht="15" hidden="1" customHeight="1" outlineLevel="1" thickBot="1" x14ac:dyDescent="0.4">
      <c r="B145" s="85" t="s">
        <v>200</v>
      </c>
      <c r="C145" s="139"/>
      <c r="D145" s="139"/>
      <c r="E145" s="139"/>
      <c r="F145"/>
      <c r="G145"/>
      <c r="H145"/>
      <c r="I145"/>
      <c r="J145"/>
    </row>
    <row r="146" spans="2:10" ht="15" hidden="1" customHeight="1" outlineLevel="1" thickBot="1" x14ac:dyDescent="0.4">
      <c r="B146" s="85" t="s">
        <v>288</v>
      </c>
      <c r="C146" s="139"/>
      <c r="D146" s="139"/>
      <c r="E146" s="139"/>
      <c r="F146"/>
      <c r="G146"/>
      <c r="H146"/>
      <c r="I146"/>
      <c r="J146"/>
    </row>
    <row r="147" spans="2:10" ht="15" hidden="1" customHeight="1" outlineLevel="1" thickBot="1" x14ac:dyDescent="0.4">
      <c r="B147" s="85" t="s">
        <v>200</v>
      </c>
      <c r="C147" s="139"/>
      <c r="D147" s="139"/>
      <c r="E147" s="139"/>
      <c r="F147"/>
      <c r="G147"/>
      <c r="H147"/>
      <c r="I147"/>
      <c r="J147"/>
    </row>
    <row r="148" spans="2:10" ht="15" hidden="1" customHeight="1" outlineLevel="1" thickBot="1" x14ac:dyDescent="0.4">
      <c r="B148" s="85" t="s">
        <v>149</v>
      </c>
      <c r="C148" s="139"/>
      <c r="D148" s="139"/>
      <c r="E148" s="139"/>
      <c r="F148"/>
      <c r="G148"/>
      <c r="H148"/>
      <c r="I148"/>
      <c r="J148"/>
    </row>
    <row r="149" spans="2:10" ht="15" hidden="1" customHeight="1" outlineLevel="1" thickBot="1" x14ac:dyDescent="0.4">
      <c r="B149" s="85" t="s">
        <v>200</v>
      </c>
      <c r="C149" s="139"/>
      <c r="D149" s="139"/>
      <c r="E149" s="139"/>
      <c r="F149"/>
      <c r="G149"/>
      <c r="H149"/>
      <c r="I149"/>
      <c r="J149"/>
    </row>
    <row r="150" spans="2:10" s="5" customFormat="1" ht="15" hidden="1" customHeight="1" outlineLevel="1" thickBot="1" x14ac:dyDescent="0.4">
      <c r="B150" s="108" t="s">
        <v>193</v>
      </c>
      <c r="C150" s="141"/>
      <c r="D150" s="141"/>
      <c r="E150" s="141"/>
      <c r="F150" s="2"/>
      <c r="G150" s="2"/>
      <c r="H150" s="2"/>
      <c r="I150" s="2"/>
      <c r="J150" s="2"/>
    </row>
    <row r="151" spans="2:10" ht="15" hidden="1" customHeight="1" outlineLevel="1" thickBot="1" x14ac:dyDescent="0.4">
      <c r="B151" s="85"/>
      <c r="C151" s="138"/>
      <c r="D151" s="138"/>
      <c r="E151" s="138"/>
      <c r="F151" s="3"/>
      <c r="G151" s="3"/>
      <c r="H151" s="3"/>
      <c r="I151" s="3"/>
      <c r="J151" s="3"/>
    </row>
    <row r="152" spans="2:10" ht="15" hidden="1" customHeight="1" outlineLevel="1" thickBot="1" x14ac:dyDescent="0.4">
      <c r="B152" s="85" t="s">
        <v>200</v>
      </c>
      <c r="C152" s="139"/>
      <c r="D152" s="139"/>
      <c r="E152" s="139"/>
      <c r="F152"/>
      <c r="G152"/>
      <c r="H152"/>
      <c r="I152"/>
      <c r="J152"/>
    </row>
    <row r="153" spans="2:10" ht="15" hidden="1" customHeight="1" outlineLevel="1" thickBot="1" x14ac:dyDescent="0.4">
      <c r="B153" s="87" t="s">
        <v>151</v>
      </c>
      <c r="C153" s="139"/>
      <c r="D153" s="139"/>
      <c r="E153" s="139"/>
      <c r="F153"/>
      <c r="G153"/>
      <c r="H153"/>
      <c r="I153"/>
      <c r="J153"/>
    </row>
    <row r="154" spans="2:10" ht="15" hidden="1" customHeight="1" outlineLevel="1" thickBot="1" x14ac:dyDescent="0.4">
      <c r="B154" s="85" t="s">
        <v>215</v>
      </c>
      <c r="C154" s="139"/>
      <c r="D154" s="139"/>
      <c r="E154" s="139"/>
      <c r="F154"/>
      <c r="G154"/>
      <c r="H154"/>
      <c r="I154"/>
      <c r="J154"/>
    </row>
    <row r="155" spans="2:10" ht="15" hidden="1" customHeight="1" outlineLevel="1" thickBot="1" x14ac:dyDescent="0.4">
      <c r="B155" s="85" t="e">
        <v>#REF!</v>
      </c>
      <c r="C155" s="139"/>
      <c r="D155" s="139"/>
      <c r="E155" s="139"/>
      <c r="F155"/>
      <c r="G155"/>
      <c r="H155"/>
      <c r="I155"/>
      <c r="J155"/>
    </row>
    <row r="156" spans="2:10" ht="15" hidden="1" customHeight="1" outlineLevel="1" thickBot="1" x14ac:dyDescent="0.4">
      <c r="B156" s="85" t="e">
        <v>#REF!</v>
      </c>
      <c r="C156" s="139"/>
      <c r="D156" s="139"/>
      <c r="E156" s="139"/>
      <c r="F156"/>
      <c r="G156"/>
      <c r="H156"/>
      <c r="I156"/>
      <c r="J156"/>
    </row>
    <row r="157" spans="2:10" ht="15" hidden="1" customHeight="1" outlineLevel="1" thickBot="1" x14ac:dyDescent="0.4">
      <c r="B157" s="85" t="e">
        <v>#REF!</v>
      </c>
      <c r="C157" s="139"/>
      <c r="D157" s="139"/>
      <c r="E157" s="139"/>
      <c r="F157"/>
      <c r="G157"/>
      <c r="H157"/>
      <c r="I157"/>
      <c r="J157"/>
    </row>
    <row r="158" spans="2:10" ht="15" hidden="1" customHeight="1" outlineLevel="1" thickBot="1" x14ac:dyDescent="0.4">
      <c r="B158" s="85" t="s">
        <v>272</v>
      </c>
      <c r="C158" s="139"/>
      <c r="D158" s="139"/>
      <c r="E158" s="139"/>
      <c r="F158"/>
      <c r="G158"/>
      <c r="H158"/>
      <c r="I158"/>
      <c r="J158"/>
    </row>
    <row r="159" spans="2:10" ht="15" hidden="1" customHeight="1" outlineLevel="1" thickBot="1" x14ac:dyDescent="0.4">
      <c r="B159" s="85" t="s">
        <v>200</v>
      </c>
      <c r="C159" s="139"/>
      <c r="D159" s="139"/>
      <c r="E159" s="139"/>
      <c r="F159"/>
      <c r="G159"/>
      <c r="H159"/>
      <c r="I159"/>
      <c r="J159"/>
    </row>
    <row r="160" spans="2:10" ht="15" hidden="1" customHeight="1" outlineLevel="1" thickBot="1" x14ac:dyDescent="0.4">
      <c r="B160" s="85" t="s">
        <v>282</v>
      </c>
      <c r="C160" s="139"/>
      <c r="D160" s="139"/>
      <c r="E160" s="139"/>
      <c r="F160"/>
      <c r="G160"/>
      <c r="H160"/>
      <c r="I160"/>
      <c r="J160"/>
    </row>
    <row r="161" spans="2:10" ht="15" hidden="1" customHeight="1" outlineLevel="1" thickBot="1" x14ac:dyDescent="0.4">
      <c r="B161" s="85" t="s">
        <v>200</v>
      </c>
      <c r="C161" s="139"/>
      <c r="D161" s="139"/>
      <c r="E161" s="139"/>
      <c r="F161"/>
      <c r="G161"/>
      <c r="H161"/>
      <c r="I161"/>
      <c r="J161"/>
    </row>
    <row r="162" spans="2:10" ht="15" hidden="1" customHeight="1" outlineLevel="1" thickBot="1" x14ac:dyDescent="0.4">
      <c r="B162" s="85" t="s">
        <v>283</v>
      </c>
      <c r="C162" s="139"/>
      <c r="D162" s="139"/>
      <c r="E162" s="139"/>
      <c r="F162"/>
      <c r="G162"/>
      <c r="H162"/>
      <c r="I162"/>
      <c r="J162"/>
    </row>
    <row r="163" spans="2:10" ht="15" hidden="1" customHeight="1" outlineLevel="1" thickBot="1" x14ac:dyDescent="0.4">
      <c r="B163" s="85" t="s">
        <v>200</v>
      </c>
      <c r="C163" s="139"/>
      <c r="D163" s="139"/>
      <c r="E163" s="139"/>
      <c r="F163"/>
      <c r="G163"/>
      <c r="H163"/>
      <c r="I163"/>
      <c r="J163"/>
    </row>
    <row r="164" spans="2:10" ht="15" hidden="1" customHeight="1" outlineLevel="1" thickBot="1" x14ac:dyDescent="0.4">
      <c r="B164" s="85" t="s">
        <v>200</v>
      </c>
      <c r="C164" s="139"/>
      <c r="D164" s="139"/>
      <c r="E164" s="139"/>
      <c r="F164"/>
      <c r="G164"/>
      <c r="H164"/>
      <c r="I164"/>
      <c r="J164"/>
    </row>
    <row r="165" spans="2:10" ht="15" hidden="1" customHeight="1" outlineLevel="1" thickBot="1" x14ac:dyDescent="0.4">
      <c r="B165" s="87" t="s">
        <v>152</v>
      </c>
      <c r="C165" s="139"/>
      <c r="D165" s="139"/>
      <c r="E165" s="139"/>
      <c r="F165"/>
      <c r="G165"/>
      <c r="H165"/>
      <c r="I165"/>
      <c r="J165"/>
    </row>
    <row r="166" spans="2:10" ht="15" hidden="1" customHeight="1" outlineLevel="1" thickBot="1" x14ac:dyDescent="0.4">
      <c r="B166" s="85" t="s">
        <v>281</v>
      </c>
      <c r="C166" s="139"/>
      <c r="D166" s="139"/>
      <c r="E166" s="139"/>
      <c r="F166"/>
      <c r="G166"/>
      <c r="H166"/>
      <c r="I166"/>
      <c r="J166"/>
    </row>
    <row r="167" spans="2:10" ht="15" hidden="1" customHeight="1" outlineLevel="1" thickBot="1" x14ac:dyDescent="0.4">
      <c r="B167" s="85" t="s">
        <v>200</v>
      </c>
      <c r="C167" s="139"/>
      <c r="D167" s="139"/>
      <c r="E167" s="139"/>
      <c r="F167"/>
      <c r="G167"/>
      <c r="H167"/>
      <c r="I167"/>
      <c r="J167"/>
    </row>
    <row r="168" spans="2:10" ht="15" hidden="1" customHeight="1" outlineLevel="1" thickBot="1" x14ac:dyDescent="0.4">
      <c r="B168" s="85" t="s">
        <v>273</v>
      </c>
      <c r="C168" s="139"/>
      <c r="D168" s="139"/>
      <c r="E168" s="139"/>
      <c r="F168"/>
      <c r="G168"/>
      <c r="H168"/>
      <c r="I168"/>
      <c r="J168"/>
    </row>
    <row r="169" spans="2:10" ht="15" hidden="1" customHeight="1" outlineLevel="1" thickBot="1" x14ac:dyDescent="0.4">
      <c r="B169" s="85" t="s">
        <v>200</v>
      </c>
      <c r="C169" s="139"/>
      <c r="D169" s="139"/>
      <c r="E169" s="139"/>
      <c r="F169"/>
      <c r="G169"/>
      <c r="H169"/>
      <c r="I169"/>
      <c r="J169"/>
    </row>
    <row r="170" spans="2:10" ht="15" hidden="1" customHeight="1" outlineLevel="1" thickBot="1" x14ac:dyDescent="0.4">
      <c r="B170" s="85" t="s">
        <v>280</v>
      </c>
      <c r="C170" s="139"/>
      <c r="D170" s="139"/>
      <c r="E170" s="139"/>
      <c r="F170"/>
      <c r="G170"/>
      <c r="H170"/>
      <c r="I170"/>
      <c r="J170"/>
    </row>
    <row r="171" spans="2:10" ht="15" hidden="1" customHeight="1" outlineLevel="1" thickBot="1" x14ac:dyDescent="0.4">
      <c r="B171" s="85" t="s">
        <v>200</v>
      </c>
      <c r="C171" s="139"/>
      <c r="D171" s="139"/>
      <c r="E171" s="139"/>
      <c r="F171"/>
      <c r="G171"/>
      <c r="H171"/>
      <c r="I171"/>
      <c r="J171"/>
    </row>
    <row r="172" spans="2:10" ht="15" hidden="1" customHeight="1" outlineLevel="1" thickBot="1" x14ac:dyDescent="0.4">
      <c r="B172" s="85" t="s">
        <v>274</v>
      </c>
      <c r="C172" s="139"/>
      <c r="D172" s="139"/>
      <c r="E172" s="139"/>
      <c r="F172"/>
      <c r="G172"/>
      <c r="H172"/>
      <c r="I172"/>
      <c r="J172"/>
    </row>
    <row r="173" spans="2:10" ht="15" hidden="1" customHeight="1" outlineLevel="1" thickBot="1" x14ac:dyDescent="0.4">
      <c r="B173" s="85" t="s">
        <v>200</v>
      </c>
      <c r="C173" s="139"/>
      <c r="D173" s="139"/>
      <c r="E173" s="139"/>
      <c r="F173"/>
      <c r="G173"/>
      <c r="H173"/>
      <c r="I173"/>
      <c r="J173"/>
    </row>
    <row r="174" spans="2:10" ht="15" hidden="1" customHeight="1" outlineLevel="1" thickBot="1" x14ac:dyDescent="0.4">
      <c r="B174" s="87" t="s">
        <v>153</v>
      </c>
      <c r="C174" s="139"/>
      <c r="D174" s="139"/>
      <c r="E174" s="139"/>
      <c r="F174"/>
      <c r="G174"/>
      <c r="H174"/>
      <c r="I174"/>
      <c r="J174"/>
    </row>
    <row r="175" spans="2:10" ht="15" hidden="1" customHeight="1" outlineLevel="1" thickBot="1" x14ac:dyDescent="0.4">
      <c r="B175" s="85" t="s">
        <v>290</v>
      </c>
      <c r="C175" s="139"/>
      <c r="D175" s="139"/>
      <c r="E175" s="139"/>
      <c r="F175"/>
      <c r="G175"/>
      <c r="H175"/>
      <c r="I175"/>
      <c r="J175"/>
    </row>
    <row r="176" spans="2:10" ht="15" hidden="1" customHeight="1" outlineLevel="1" thickBot="1" x14ac:dyDescent="0.4">
      <c r="B176" s="85" t="s">
        <v>200</v>
      </c>
      <c r="C176" s="139"/>
      <c r="D176" s="139"/>
      <c r="E176" s="139"/>
      <c r="F176"/>
      <c r="G176"/>
      <c r="H176"/>
      <c r="I176"/>
      <c r="J176"/>
    </row>
    <row r="177" spans="2:10" ht="15" hidden="1" customHeight="1" outlineLevel="1" thickBot="1" x14ac:dyDescent="0.4">
      <c r="B177" s="85" t="s">
        <v>291</v>
      </c>
      <c r="C177" s="139"/>
      <c r="D177" s="139"/>
      <c r="E177" s="139"/>
      <c r="F177"/>
      <c r="G177"/>
      <c r="H177"/>
      <c r="I177"/>
      <c r="J177"/>
    </row>
    <row r="178" spans="2:10" ht="15" hidden="1" customHeight="1" outlineLevel="1" thickBot="1" x14ac:dyDescent="0.4">
      <c r="B178" s="85" t="s">
        <v>200</v>
      </c>
      <c r="C178" s="139"/>
      <c r="D178" s="139"/>
      <c r="E178" s="139"/>
      <c r="F178"/>
      <c r="G178"/>
      <c r="H178"/>
      <c r="I178"/>
      <c r="J178"/>
    </row>
    <row r="179" spans="2:10" ht="15" hidden="1" customHeight="1" outlineLevel="1" thickBot="1" x14ac:dyDescent="0.4">
      <c r="B179" s="85" t="s">
        <v>292</v>
      </c>
      <c r="C179" s="139"/>
      <c r="D179" s="139"/>
      <c r="E179" s="139"/>
      <c r="F179"/>
      <c r="G179"/>
      <c r="H179"/>
      <c r="I179"/>
      <c r="J179"/>
    </row>
    <row r="180" spans="2:10" ht="15" hidden="1" customHeight="1" outlineLevel="1" thickBot="1" x14ac:dyDescent="0.4">
      <c r="B180" s="85" t="s">
        <v>200</v>
      </c>
      <c r="C180" s="139"/>
      <c r="D180" s="139"/>
      <c r="E180" s="139"/>
      <c r="F180"/>
      <c r="G180"/>
      <c r="H180"/>
      <c r="I180"/>
      <c r="J180"/>
    </row>
    <row r="181" spans="2:10" ht="15" hidden="1" customHeight="1" outlineLevel="1" thickBot="1" x14ac:dyDescent="0.4">
      <c r="B181" s="85" t="e">
        <v>#REF!</v>
      </c>
      <c r="C181" s="139"/>
      <c r="D181" s="139"/>
      <c r="E181" s="139"/>
      <c r="F181"/>
      <c r="G181"/>
      <c r="H181"/>
      <c r="I181"/>
      <c r="J181"/>
    </row>
    <row r="182" spans="2:10" ht="15" hidden="1" customHeight="1" outlineLevel="1" thickBot="1" x14ac:dyDescent="0.4">
      <c r="B182" s="85" t="s">
        <v>200</v>
      </c>
      <c r="C182" s="139"/>
      <c r="D182" s="139"/>
      <c r="E182" s="139"/>
      <c r="F182"/>
      <c r="G182"/>
      <c r="H182"/>
      <c r="I182"/>
      <c r="J182"/>
    </row>
    <row r="183" spans="2:10" ht="15" hidden="1" customHeight="1" outlineLevel="1" thickBot="1" x14ac:dyDescent="0.4">
      <c r="B183" s="85" t="e">
        <v>#REF!</v>
      </c>
      <c r="C183" s="139"/>
      <c r="D183" s="139"/>
      <c r="E183" s="139"/>
      <c r="F183"/>
      <c r="G183"/>
      <c r="H183"/>
      <c r="I183"/>
      <c r="J183"/>
    </row>
    <row r="184" spans="2:10" ht="15" hidden="1" customHeight="1" outlineLevel="1" thickBot="1" x14ac:dyDescent="0.4">
      <c r="B184" s="85" t="e">
        <v>#REF!</v>
      </c>
      <c r="C184" s="139"/>
      <c r="D184" s="139"/>
      <c r="E184" s="139"/>
      <c r="F184"/>
      <c r="G184"/>
      <c r="H184"/>
      <c r="I184"/>
      <c r="J184"/>
    </row>
    <row r="185" spans="2:10" ht="15" hidden="1" customHeight="1" outlineLevel="1" thickBot="1" x14ac:dyDescent="0.4">
      <c r="B185" s="85" t="e">
        <v>#REF!</v>
      </c>
      <c r="C185" s="139"/>
      <c r="D185" s="139"/>
      <c r="E185" s="139"/>
      <c r="F185"/>
      <c r="G185"/>
      <c r="H185"/>
      <c r="I185"/>
      <c r="J185"/>
    </row>
    <row r="186" spans="2:10" ht="15" hidden="1" customHeight="1" outlineLevel="1" thickBot="1" x14ac:dyDescent="0.4">
      <c r="B186" s="85" t="e">
        <v>#REF!</v>
      </c>
      <c r="C186" s="139"/>
      <c r="D186" s="139"/>
      <c r="E186" s="139"/>
      <c r="F186"/>
      <c r="G186"/>
      <c r="H186"/>
      <c r="I186"/>
      <c r="J186"/>
    </row>
    <row r="187" spans="2:10" ht="15" hidden="1" customHeight="1" outlineLevel="1" thickBot="1" x14ac:dyDescent="0.4">
      <c r="B187" s="85" t="s">
        <v>275</v>
      </c>
      <c r="C187" s="139"/>
      <c r="D187" s="139"/>
      <c r="E187" s="139"/>
      <c r="F187"/>
      <c r="G187"/>
      <c r="H187"/>
      <c r="I187"/>
      <c r="J187"/>
    </row>
    <row r="188" spans="2:10" ht="15" hidden="1" customHeight="1" outlineLevel="1" thickBot="1" x14ac:dyDescent="0.4">
      <c r="B188" s="85" t="s">
        <v>200</v>
      </c>
      <c r="C188" s="139"/>
      <c r="D188" s="139"/>
      <c r="E188" s="139"/>
      <c r="F188"/>
      <c r="G188"/>
      <c r="H188"/>
      <c r="I188"/>
      <c r="J188"/>
    </row>
    <row r="189" spans="2:10" ht="15" hidden="1" customHeight="1" outlineLevel="1" thickBot="1" x14ac:dyDescent="0.4">
      <c r="B189" s="85"/>
      <c r="C189" s="139"/>
      <c r="D189" s="139"/>
      <c r="E189" s="139"/>
      <c r="F189"/>
      <c r="G189"/>
      <c r="H189"/>
      <c r="I189"/>
      <c r="J189"/>
    </row>
    <row r="190" spans="2:10" ht="15.75" hidden="1" customHeight="1" outlineLevel="1" thickBot="1" x14ac:dyDescent="0.4">
      <c r="B190" s="38"/>
      <c r="C190" s="142"/>
      <c r="D190" s="142"/>
      <c r="E190" s="142"/>
      <c r="F190" s="93"/>
      <c r="G190" s="93"/>
      <c r="H190" s="93"/>
      <c r="I190" s="93"/>
      <c r="J190" s="93"/>
    </row>
    <row r="191" spans="2:10" ht="11.25" customHeight="1" collapsed="1" thickBot="1" x14ac:dyDescent="0.4">
      <c r="B191" s="167"/>
      <c r="C191" s="168"/>
      <c r="D191" s="168"/>
      <c r="E191" s="168"/>
      <c r="F191" s="168"/>
      <c r="G191" s="168"/>
      <c r="H191" s="168"/>
      <c r="I191" s="168"/>
      <c r="J191" s="168"/>
    </row>
    <row r="192" spans="2:10" x14ac:dyDescent="0.35">
      <c r="B192" s="169" t="s">
        <v>303</v>
      </c>
      <c r="C192" s="170"/>
      <c r="D192" s="170"/>
      <c r="E192" s="170"/>
      <c r="F192" s="170"/>
      <c r="G192" s="170"/>
      <c r="H192" s="170"/>
      <c r="I192" s="170"/>
      <c r="J192" s="171"/>
    </row>
    <row r="193" spans="2:10" ht="138.75" customHeight="1" thickBot="1" x14ac:dyDescent="0.4">
      <c r="B193" s="317" t="s">
        <v>304</v>
      </c>
      <c r="C193" s="318"/>
      <c r="D193" s="318"/>
      <c r="E193" s="318"/>
      <c r="F193" s="318"/>
      <c r="G193" s="318"/>
      <c r="H193" s="318"/>
      <c r="I193" s="318"/>
      <c r="J193" s="319"/>
    </row>
    <row r="194" spans="2:10" x14ac:dyDescent="0.35">
      <c r="B194" s="85"/>
      <c r="C194" s="311" t="s">
        <v>305</v>
      </c>
      <c r="D194" s="312"/>
      <c r="E194" s="312"/>
      <c r="F194" s="312"/>
      <c r="G194" s="312"/>
      <c r="H194" s="313"/>
      <c r="J194" s="6"/>
    </row>
    <row r="195" spans="2:10" ht="15" thickBot="1" x14ac:dyDescent="0.4">
      <c r="B195" s="85"/>
      <c r="C195" s="314"/>
      <c r="D195" s="315"/>
      <c r="E195" s="315"/>
      <c r="F195" s="315"/>
      <c r="G195" s="315"/>
      <c r="H195" s="316"/>
      <c r="J195" s="6"/>
    </row>
    <row r="196" spans="2:10" ht="29" x14ac:dyDescent="0.35">
      <c r="B196" s="85"/>
      <c r="C196" s="225" t="s">
        <v>139</v>
      </c>
      <c r="D196" s="226" t="s">
        <v>140</v>
      </c>
      <c r="E196" s="226" t="s">
        <v>141</v>
      </c>
      <c r="F196" s="226" t="s">
        <v>142</v>
      </c>
      <c r="G196" s="227" t="s">
        <v>143</v>
      </c>
      <c r="H196" s="228" t="s">
        <v>213</v>
      </c>
      <c r="J196" s="6"/>
    </row>
    <row r="197" spans="2:10" x14ac:dyDescent="0.35">
      <c r="B197" s="85"/>
      <c r="C197" s="272" t="s">
        <v>144</v>
      </c>
      <c r="D197" s="211">
        <v>0</v>
      </c>
      <c r="E197" s="211">
        <v>0</v>
      </c>
      <c r="F197" s="211">
        <v>0</v>
      </c>
      <c r="G197" s="211">
        <v>0</v>
      </c>
      <c r="H197" s="269" t="s">
        <v>200</v>
      </c>
      <c r="J197" s="6"/>
    </row>
    <row r="198" spans="2:10" x14ac:dyDescent="0.35">
      <c r="B198" s="85"/>
      <c r="C198" s="272" t="s">
        <v>145</v>
      </c>
      <c r="D198" s="211">
        <v>0</v>
      </c>
      <c r="E198" s="211">
        <v>0</v>
      </c>
      <c r="F198" s="211">
        <v>0</v>
      </c>
      <c r="G198" s="211">
        <v>0</v>
      </c>
      <c r="H198" s="269" t="s">
        <v>200</v>
      </c>
      <c r="J198" s="6"/>
    </row>
    <row r="199" spans="2:10" x14ac:dyDescent="0.35">
      <c r="B199" s="85"/>
      <c r="C199" s="272" t="s">
        <v>146</v>
      </c>
      <c r="D199" s="211">
        <v>0</v>
      </c>
      <c r="E199" s="211">
        <v>0</v>
      </c>
      <c r="F199" s="211">
        <v>0</v>
      </c>
      <c r="G199" s="211">
        <v>0</v>
      </c>
      <c r="H199" s="229" t="s">
        <v>200</v>
      </c>
      <c r="J199" s="6"/>
    </row>
    <row r="200" spans="2:10" ht="29.5" thickBot="1" x14ac:dyDescent="0.4">
      <c r="B200" s="85"/>
      <c r="C200" s="230" t="s">
        <v>147</v>
      </c>
      <c r="D200" s="231"/>
      <c r="E200" s="231"/>
      <c r="F200" s="231"/>
      <c r="G200" s="211"/>
      <c r="H200" s="229"/>
      <c r="J200" s="6"/>
    </row>
    <row r="201" spans="2:10" ht="9" customHeight="1" thickBot="1" x14ac:dyDescent="0.4">
      <c r="B201" s="85"/>
      <c r="C201" s="232"/>
      <c r="D201" s="233"/>
      <c r="E201" s="233"/>
      <c r="F201" s="233"/>
      <c r="G201" s="233"/>
      <c r="H201" s="234"/>
      <c r="J201" s="6"/>
    </row>
    <row r="202" spans="2:10" ht="15" thickBot="1" x14ac:dyDescent="0.4">
      <c r="B202" s="85"/>
      <c r="C202" s="235" t="s">
        <v>92</v>
      </c>
      <c r="D202" s="236">
        <v>0</v>
      </c>
      <c r="E202" s="236">
        <v>0</v>
      </c>
      <c r="F202" s="236">
        <v>0</v>
      </c>
      <c r="G202" s="236">
        <v>0</v>
      </c>
      <c r="H202" s="234"/>
      <c r="J202" s="6"/>
    </row>
    <row r="203" spans="2:10" ht="15" thickBot="1" x14ac:dyDescent="0.4">
      <c r="B203" s="38"/>
      <c r="C203" s="237"/>
      <c r="D203" s="237"/>
      <c r="E203" s="237"/>
      <c r="F203" s="237"/>
      <c r="G203" s="237"/>
      <c r="H203" s="237"/>
      <c r="I203" s="237"/>
      <c r="J203" s="81"/>
    </row>
    <row r="207" spans="2:10" x14ac:dyDescent="0.35">
      <c r="G207" s="27"/>
    </row>
    <row r="216" spans="2:10" x14ac:dyDescent="0.35">
      <c r="B216" s="168"/>
      <c r="C216" s="143"/>
      <c r="D216" s="143"/>
      <c r="E216" s="143"/>
      <c r="F216" s="143"/>
      <c r="G216" s="143"/>
      <c r="H216" s="143"/>
      <c r="I216" s="143"/>
      <c r="J216" s="143"/>
    </row>
    <row r="217" spans="2:10" x14ac:dyDescent="0.35">
      <c r="B217" s="168"/>
      <c r="C217" s="143"/>
      <c r="D217" s="143"/>
      <c r="E217" s="143"/>
      <c r="F217" s="143"/>
      <c r="G217" s="143"/>
      <c r="H217" s="143"/>
      <c r="I217" s="143"/>
      <c r="J217" s="143"/>
    </row>
    <row r="218" spans="2:10" x14ac:dyDescent="0.35">
      <c r="B218" s="168"/>
      <c r="C218" s="143"/>
      <c r="D218" s="143"/>
      <c r="E218" s="143"/>
      <c r="F218" s="143"/>
      <c r="G218" s="143"/>
      <c r="H218" s="143"/>
      <c r="I218" s="143"/>
      <c r="J218" s="143"/>
    </row>
    <row r="219" spans="2:10" x14ac:dyDescent="0.35">
      <c r="B219" s="168"/>
      <c r="C219" s="143"/>
      <c r="D219" s="143"/>
      <c r="E219" s="143"/>
      <c r="F219" s="143"/>
      <c r="G219" s="143"/>
      <c r="H219" s="143"/>
      <c r="I219" s="143"/>
      <c r="J219" s="143"/>
    </row>
    <row r="220" spans="2:10" x14ac:dyDescent="0.35">
      <c r="B220" s="168"/>
      <c r="C220" s="143"/>
      <c r="D220" s="143"/>
      <c r="E220" s="143"/>
      <c r="F220" s="143"/>
      <c r="G220" s="143"/>
      <c r="H220" s="143"/>
      <c r="I220" s="143"/>
      <c r="J220" s="143"/>
    </row>
    <row r="221" spans="2:10" x14ac:dyDescent="0.35">
      <c r="B221" s="168"/>
      <c r="C221" s="143"/>
      <c r="D221" s="143"/>
      <c r="E221" s="143"/>
      <c r="F221" s="143"/>
      <c r="G221" s="143"/>
      <c r="H221" s="143"/>
      <c r="I221" s="143"/>
      <c r="J221" s="143"/>
    </row>
    <row r="222" spans="2:10" x14ac:dyDescent="0.35">
      <c r="B222" s="168"/>
      <c r="C222" s="143"/>
      <c r="D222" s="143"/>
      <c r="E222" s="143"/>
      <c r="F222" s="143"/>
      <c r="G222" s="143"/>
      <c r="H222" s="143"/>
      <c r="I222" s="143"/>
      <c r="J222" s="143"/>
    </row>
    <row r="223" spans="2:10" x14ac:dyDescent="0.35">
      <c r="B223" s="168"/>
      <c r="C223" s="143"/>
      <c r="D223" s="143"/>
      <c r="E223" s="143"/>
      <c r="F223" s="143"/>
      <c r="G223" s="143"/>
      <c r="H223" s="143"/>
      <c r="I223" s="143"/>
      <c r="J223" s="143"/>
    </row>
    <row r="224" spans="2:10" x14ac:dyDescent="0.35">
      <c r="B224" s="168"/>
      <c r="C224" s="143"/>
      <c r="D224" s="143"/>
      <c r="E224" s="143"/>
      <c r="F224" s="143"/>
      <c r="G224" s="143"/>
      <c r="H224" s="143"/>
      <c r="I224" s="143"/>
      <c r="J224" s="143"/>
    </row>
    <row r="225" spans="2:10" x14ac:dyDescent="0.35">
      <c r="B225" s="168"/>
      <c r="C225" s="143"/>
      <c r="D225" s="143"/>
      <c r="E225" s="143"/>
      <c r="F225" s="143"/>
      <c r="G225" s="143"/>
      <c r="H225" s="143"/>
      <c r="I225" s="143"/>
      <c r="J225" s="143"/>
    </row>
    <row r="226" spans="2:10" x14ac:dyDescent="0.35">
      <c r="B226" s="168"/>
      <c r="C226" s="143"/>
      <c r="D226" s="143"/>
      <c r="E226" s="143"/>
      <c r="F226" s="143"/>
      <c r="G226" s="143"/>
      <c r="H226" s="143"/>
      <c r="I226" s="143"/>
      <c r="J226" s="143"/>
    </row>
    <row r="227" spans="2:10" x14ac:dyDescent="0.35">
      <c r="B227" s="168"/>
      <c r="C227" s="143"/>
      <c r="D227" s="143"/>
      <c r="E227" s="143"/>
      <c r="F227" s="143"/>
      <c r="G227" s="143"/>
      <c r="H227" s="143"/>
      <c r="I227" s="143"/>
      <c r="J227" s="143"/>
    </row>
    <row r="228" spans="2:10" x14ac:dyDescent="0.35">
      <c r="B228" s="168"/>
      <c r="C228" s="143"/>
      <c r="D228" s="143"/>
      <c r="E228" s="143"/>
      <c r="F228" s="143"/>
      <c r="G228" s="143"/>
      <c r="H228" s="143"/>
      <c r="I228" s="143"/>
      <c r="J228" s="143"/>
    </row>
    <row r="229" spans="2:10" x14ac:dyDescent="0.35">
      <c r="B229" s="168"/>
      <c r="C229" s="143"/>
      <c r="D229" s="143"/>
      <c r="E229" s="143"/>
      <c r="F229" s="143"/>
      <c r="G229" s="143"/>
      <c r="H229" s="143"/>
      <c r="I229" s="143"/>
      <c r="J229" s="143"/>
    </row>
    <row r="230" spans="2:10" x14ac:dyDescent="0.35">
      <c r="B230" s="172" t="s">
        <v>5</v>
      </c>
      <c r="C230" s="153">
        <v>1222569</v>
      </c>
      <c r="D230" s="153">
        <v>1517761.1</v>
      </c>
      <c r="E230" s="153">
        <v>1588267.7799999998</v>
      </c>
      <c r="F230" s="153">
        <v>1888282.108053199</v>
      </c>
      <c r="G230" s="153">
        <v>1499926.5122438143</v>
      </c>
      <c r="H230" s="153">
        <v>1742573.7236675159</v>
      </c>
      <c r="I230" s="153">
        <v>2010102.8628030284</v>
      </c>
      <c r="J230" s="153">
        <v>2017346.5883050081</v>
      </c>
    </row>
    <row r="231" spans="2:10" x14ac:dyDescent="0.35">
      <c r="B231" s="173" t="s">
        <v>185</v>
      </c>
      <c r="C231" s="174"/>
      <c r="D231" s="174"/>
      <c r="E231" s="174">
        <v>1888282.108053199</v>
      </c>
      <c r="F231" s="174">
        <v>1499926.5122438143</v>
      </c>
      <c r="G231" s="174"/>
      <c r="H231" s="174"/>
      <c r="I231" s="174"/>
      <c r="J231" s="174"/>
    </row>
    <row r="232" spans="2:10" x14ac:dyDescent="0.35">
      <c r="B232" s="172" t="s">
        <v>186</v>
      </c>
      <c r="C232" s="153"/>
      <c r="D232" s="153"/>
      <c r="E232" s="153"/>
      <c r="F232" s="153">
        <v>388355.59580938471</v>
      </c>
      <c r="G232" s="153"/>
      <c r="H232" s="153"/>
      <c r="I232" s="153"/>
      <c r="J232" s="153"/>
    </row>
    <row r="233" spans="2:10" x14ac:dyDescent="0.35">
      <c r="B233" s="103"/>
      <c r="C233" s="27"/>
      <c r="D233" s="27"/>
      <c r="E233" s="27"/>
      <c r="F233" s="27"/>
      <c r="G233" s="27"/>
      <c r="H233" s="27"/>
      <c r="I233" s="27"/>
      <c r="J233" s="27"/>
    </row>
    <row r="234" spans="2:10" x14ac:dyDescent="0.35">
      <c r="B234" s="103"/>
      <c r="C234" s="27"/>
      <c r="D234" s="27"/>
      <c r="E234" s="27"/>
      <c r="F234" s="27"/>
      <c r="G234" s="27"/>
      <c r="H234" s="27"/>
      <c r="I234" s="27"/>
      <c r="J234" s="27"/>
    </row>
    <row r="235" spans="2:10" x14ac:dyDescent="0.35">
      <c r="B235" s="103"/>
      <c r="C235" s="27"/>
      <c r="D235" s="27"/>
      <c r="E235" s="27"/>
      <c r="F235" s="27"/>
      <c r="G235" s="27"/>
      <c r="H235" s="27"/>
      <c r="I235" s="27"/>
      <c r="J235" s="27"/>
    </row>
    <row r="236" spans="2:10" x14ac:dyDescent="0.35">
      <c r="B236" s="103" t="s">
        <v>184</v>
      </c>
      <c r="C236" s="27">
        <v>-29394.819999999832</v>
      </c>
      <c r="D236" s="27">
        <v>100846.5</v>
      </c>
      <c r="E236" s="27">
        <v>-15266.220000000438</v>
      </c>
      <c r="F236" s="27">
        <v>-97577.331538741477</v>
      </c>
      <c r="G236" s="27">
        <v>13809.597055528779</v>
      </c>
      <c r="H236" s="27">
        <v>39230.505858625052</v>
      </c>
      <c r="I236" s="27">
        <v>183259.83139282645</v>
      </c>
      <c r="J236" s="27">
        <v>114319.10652731347</v>
      </c>
    </row>
    <row r="237" spans="2:10" x14ac:dyDescent="0.35">
      <c r="B237" s="104" t="s">
        <v>187</v>
      </c>
      <c r="C237" s="102"/>
      <c r="D237" s="102"/>
      <c r="E237" s="102">
        <v>-97577</v>
      </c>
      <c r="F237" s="102">
        <v>13810</v>
      </c>
      <c r="G237" s="102"/>
      <c r="H237" s="102"/>
      <c r="I237" s="102"/>
      <c r="J237" s="102"/>
    </row>
    <row r="238" spans="2:10" x14ac:dyDescent="0.35">
      <c r="B238" s="103" t="s">
        <v>186</v>
      </c>
      <c r="E238" s="27">
        <v>82310.779999999562</v>
      </c>
      <c r="F238" s="27">
        <v>-111387.33153874148</v>
      </c>
      <c r="G238" s="27"/>
    </row>
  </sheetData>
  <mergeCells count="2">
    <mergeCell ref="C194:H195"/>
    <mergeCell ref="B193:J193"/>
  </mergeCells>
  <phoneticPr fontId="4" type="noConversion"/>
  <conditionalFormatting sqref="C62:J62">
    <cfRule type="cellIs" dxfId="10" priority="9" operator="equal">
      <formula>0</formula>
    </cfRule>
    <cfRule type="cellIs" dxfId="9" priority="10" operator="notEqual">
      <formula>0</formula>
    </cfRule>
  </conditionalFormatting>
  <conditionalFormatting sqref="C76:J76">
    <cfRule type="cellIs" dxfId="8" priority="7" operator="equal">
      <formula>0</formula>
    </cfRule>
    <cfRule type="cellIs" dxfId="7" priority="8" operator="notEqual">
      <formula>0</formula>
    </cfRule>
  </conditionalFormatting>
  <conditionalFormatting sqref="C84:J84">
    <cfRule type="cellIs" dxfId="6" priority="5" operator="equal">
      <formula>0</formula>
    </cfRule>
    <cfRule type="cellIs" dxfId="5" priority="6" operator="notEqual">
      <formula>0</formula>
    </cfRule>
  </conditionalFormatting>
  <printOptions horizontalCentered="1" verticalCentered="1"/>
  <pageMargins left="0.5" right="0.5" top="0.25" bottom="0.25" header="0.3" footer="0.3"/>
  <pageSetup scale="59" fitToHeight="3" orientation="landscape" r:id="rId1"/>
  <rowBreaks count="1" manualBreakCount="1">
    <brk id="59" max="9" man="1"/>
  </rowBreaks>
  <customProperties>
    <customPr name="AdaptiveCustomXmlPartId" r:id="rId2"/>
    <customPr name="AdaptiveReportingSheetKey" r:id="rId3"/>
    <customPr name="Current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A1:Q63"/>
  <sheetViews>
    <sheetView showGridLines="0" zoomScale="70" zoomScaleNormal="70" workbookViewId="0">
      <selection activeCell="A4" sqref="A4:M4"/>
    </sheetView>
  </sheetViews>
  <sheetFormatPr defaultColWidth="9.453125" defaultRowHeight="15.5" outlineLevelCol="1" x14ac:dyDescent="0.35"/>
  <cols>
    <col min="1" max="1" width="13.453125" style="9" customWidth="1"/>
    <col min="2" max="7" width="20" style="11" customWidth="1"/>
    <col min="8" max="8" width="20" style="11" hidden="1" customWidth="1"/>
    <col min="9" max="9" width="20" style="11" customWidth="1"/>
    <col min="10" max="11" width="20" style="11" hidden="1" customWidth="1"/>
    <col min="12" max="12" width="20" style="11" customWidth="1"/>
    <col min="13" max="13" width="19.54296875" style="9" customWidth="1"/>
    <col min="14" max="14" width="8.26953125" customWidth="1"/>
    <col min="15" max="15" width="17.54296875" style="9" customWidth="1" outlineLevel="1"/>
    <col min="16" max="16" width="4.7265625" style="9" customWidth="1"/>
    <col min="17" max="17" width="27.453125" style="9" hidden="1" customWidth="1"/>
    <col min="18" max="18" width="33.54296875" style="9" bestFit="1" customWidth="1"/>
    <col min="19" max="19" width="22" style="9" bestFit="1" customWidth="1"/>
    <col min="20" max="16384" width="9.453125" style="9"/>
  </cols>
  <sheetData>
    <row r="1" spans="1:17" ht="18" x14ac:dyDescent="0.4">
      <c r="A1" s="200" t="s">
        <v>168</v>
      </c>
      <c r="B1" s="200"/>
      <c r="C1" s="25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7" ht="18" x14ac:dyDescent="0.4">
      <c r="A2" s="189" t="s">
        <v>188</v>
      </c>
      <c r="B2" s="190" t="e">
        <f>VLOOKUP('Pg. 4'!$D$5,#REF!, 5, FALSE)</f>
        <v>#REF!</v>
      </c>
      <c r="C2" s="25"/>
      <c r="D2" s="190"/>
      <c r="E2" s="190"/>
      <c r="F2" s="190"/>
      <c r="G2" s="190"/>
      <c r="H2" s="190"/>
      <c r="I2" s="190"/>
      <c r="J2" s="190"/>
      <c r="K2" s="190"/>
      <c r="L2" s="191" t="s">
        <v>165</v>
      </c>
      <c r="M2" s="189" t="str">
        <f>'Pg. 4'!J3</f>
        <v>Franklin</v>
      </c>
      <c r="O2" s="9" t="s">
        <v>256</v>
      </c>
    </row>
    <row r="3" spans="1:17" ht="18" x14ac:dyDescent="0.4">
      <c r="A3" s="320" t="s">
        <v>259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</row>
    <row r="4" spans="1:17" ht="18.5" x14ac:dyDescent="0.45">
      <c r="A4" s="321" t="str">
        <f>"Budget for Fiscal Year "&amp;RIGHT('Pg. 4'!F12, 4)</f>
        <v>Budget for Fiscal Year 2024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</row>
    <row r="5" spans="1:17" ht="16" thickBot="1" x14ac:dyDescent="0.4"/>
    <row r="6" spans="1:17" ht="62" x14ac:dyDescent="0.35">
      <c r="B6" s="12" t="s">
        <v>110</v>
      </c>
      <c r="C6" s="13" t="s">
        <v>111</v>
      </c>
      <c r="D6" s="13" t="s">
        <v>112</v>
      </c>
      <c r="E6" s="13" t="s">
        <v>113</v>
      </c>
      <c r="F6" s="13" t="s">
        <v>114</v>
      </c>
      <c r="G6" s="13" t="s">
        <v>115</v>
      </c>
      <c r="H6" s="13" t="s">
        <v>116</v>
      </c>
      <c r="I6" s="13" t="s">
        <v>117</v>
      </c>
      <c r="J6" s="13" t="s">
        <v>118</v>
      </c>
      <c r="K6" s="13" t="s">
        <v>119</v>
      </c>
      <c r="L6" s="13" t="s">
        <v>120</v>
      </c>
      <c r="M6" s="14" t="s">
        <v>92</v>
      </c>
    </row>
    <row r="7" spans="1:17" ht="39" customHeight="1" x14ac:dyDescent="0.35">
      <c r="B7" s="187" t="s">
        <v>102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6"/>
    </row>
    <row r="8" spans="1:17" ht="52.5" customHeight="1" x14ac:dyDescent="0.35">
      <c r="B8" s="22" t="s">
        <v>103</v>
      </c>
      <c r="C8" s="185">
        <v>515701.87307692302</v>
      </c>
      <c r="D8" s="185">
        <v>0</v>
      </c>
      <c r="E8" s="185">
        <v>86637.409700000018</v>
      </c>
      <c r="F8" s="185">
        <v>0</v>
      </c>
      <c r="G8" s="185">
        <v>25708.799999999999</v>
      </c>
      <c r="H8" s="185">
        <v>0</v>
      </c>
      <c r="I8" s="185">
        <v>0</v>
      </c>
      <c r="J8" s="185">
        <v>0</v>
      </c>
      <c r="K8" s="185">
        <v>0</v>
      </c>
      <c r="L8" s="185">
        <f t="shared" ref="L8:L13" si="0">M8-SUM(C8:K8)</f>
        <v>0</v>
      </c>
      <c r="M8" s="179">
        <f>O8</f>
        <v>628048.08277692297</v>
      </c>
      <c r="O8" s="30">
        <v>628048.08277692297</v>
      </c>
      <c r="P8" s="30"/>
    </row>
    <row r="9" spans="1:17" ht="52.5" customHeight="1" x14ac:dyDescent="0.35">
      <c r="B9" s="22" t="s">
        <v>104</v>
      </c>
      <c r="C9" s="185">
        <v>157483.87850576927</v>
      </c>
      <c r="D9" s="185">
        <v>0</v>
      </c>
      <c r="E9" s="185">
        <v>41525.386738650013</v>
      </c>
      <c r="F9" s="185">
        <v>0</v>
      </c>
      <c r="G9" s="185">
        <v>8740.992000000002</v>
      </c>
      <c r="H9" s="185">
        <v>0</v>
      </c>
      <c r="I9" s="185">
        <v>0</v>
      </c>
      <c r="J9" s="185">
        <v>0</v>
      </c>
      <c r="K9" s="185">
        <v>0</v>
      </c>
      <c r="L9" s="185">
        <f t="shared" si="0"/>
        <v>0</v>
      </c>
      <c r="M9" s="179">
        <f>O9</f>
        <v>207750.25724441928</v>
      </c>
      <c r="O9" s="30">
        <v>207750.25724441928</v>
      </c>
      <c r="P9" s="30"/>
    </row>
    <row r="10" spans="1:17" ht="52.5" customHeight="1" x14ac:dyDescent="0.35">
      <c r="B10" s="22" t="s">
        <v>105</v>
      </c>
      <c r="C10" s="185">
        <v>618</v>
      </c>
      <c r="D10" s="185">
        <v>52061.267839999986</v>
      </c>
      <c r="E10" s="185">
        <v>276712.19655790157</v>
      </c>
      <c r="F10" s="185">
        <v>199560.65908099999</v>
      </c>
      <c r="G10" s="185">
        <v>228493.34624999997</v>
      </c>
      <c r="H10" s="185">
        <v>0</v>
      </c>
      <c r="I10" s="185">
        <v>70632.600200000001</v>
      </c>
      <c r="J10" s="185">
        <v>0</v>
      </c>
      <c r="K10" s="185">
        <v>0</v>
      </c>
      <c r="L10" s="185">
        <f t="shared" si="0"/>
        <v>39105.407399999909</v>
      </c>
      <c r="M10" s="179">
        <f>O10</f>
        <v>867183.47732890141</v>
      </c>
      <c r="O10" s="30">
        <v>867183.47732890141</v>
      </c>
      <c r="P10" s="30"/>
    </row>
    <row r="11" spans="1:17" ht="52.5" customHeight="1" thickBot="1" x14ac:dyDescent="0.4">
      <c r="B11" s="22" t="s">
        <v>106</v>
      </c>
      <c r="C11" s="185">
        <v>0</v>
      </c>
      <c r="D11" s="185">
        <v>8799.4248270000007</v>
      </c>
      <c r="E11" s="185">
        <v>0</v>
      </c>
      <c r="F11" s="185">
        <v>0</v>
      </c>
      <c r="G11" s="185">
        <v>809.11169400000006</v>
      </c>
      <c r="H11" s="185">
        <v>0</v>
      </c>
      <c r="I11" s="185">
        <v>10000</v>
      </c>
      <c r="J11" s="185">
        <v>0</v>
      </c>
      <c r="K11" s="185">
        <v>0</v>
      </c>
      <c r="L11" s="185">
        <f t="shared" si="0"/>
        <v>15969.946776999997</v>
      </c>
      <c r="M11" s="179">
        <f>O11</f>
        <v>35578.483297999999</v>
      </c>
      <c r="O11" s="30">
        <v>35578.483297999999</v>
      </c>
      <c r="P11" s="30"/>
    </row>
    <row r="12" spans="1:17" ht="52.5" hidden="1" customHeight="1" thickBot="1" x14ac:dyDescent="0.4">
      <c r="B12" s="22" t="s">
        <v>107</v>
      </c>
      <c r="C12" s="185">
        <v>0</v>
      </c>
      <c r="D12" s="185">
        <v>0</v>
      </c>
      <c r="E12" s="185">
        <v>0</v>
      </c>
      <c r="F12" s="185">
        <v>0</v>
      </c>
      <c r="G12" s="185">
        <v>0</v>
      </c>
      <c r="H12" s="185">
        <v>0</v>
      </c>
      <c r="I12" s="185">
        <v>0</v>
      </c>
      <c r="J12" s="185">
        <v>0</v>
      </c>
      <c r="K12" s="185">
        <v>0</v>
      </c>
      <c r="L12" s="185">
        <f t="shared" si="0"/>
        <v>0</v>
      </c>
      <c r="M12" s="179">
        <f>'Pg. 4'!F29+'Pg. 4'!F30</f>
        <v>0</v>
      </c>
      <c r="O12" s="30">
        <v>0</v>
      </c>
      <c r="P12" s="30"/>
      <c r="Q12" s="9" t="s">
        <v>248</v>
      </c>
    </row>
    <row r="13" spans="1:17" ht="52.5" customHeight="1" thickBot="1" x14ac:dyDescent="0.4">
      <c r="B13" s="136" t="s">
        <v>108</v>
      </c>
      <c r="C13" s="185">
        <v>0</v>
      </c>
      <c r="D13" s="185">
        <v>0</v>
      </c>
      <c r="E13" s="185">
        <v>0</v>
      </c>
      <c r="F13" s="185">
        <v>0</v>
      </c>
      <c r="G13" s="185">
        <v>11916.359224</v>
      </c>
      <c r="H13" s="185">
        <v>0</v>
      </c>
      <c r="I13" s="185">
        <v>0</v>
      </c>
      <c r="J13" s="185">
        <v>0</v>
      </c>
      <c r="K13" s="185">
        <v>0</v>
      </c>
      <c r="L13" s="185">
        <f t="shared" si="0"/>
        <v>6374.8450999999986</v>
      </c>
      <c r="M13" s="180">
        <f>O13+'Pg. 4'!F33</f>
        <v>18291.204323999998</v>
      </c>
      <c r="O13" s="30">
        <v>18291.204323999998</v>
      </c>
      <c r="P13" s="30"/>
      <c r="Q13" s="266">
        <f>SUM(F13,L13,-'Pg. 4'!F33)+'Pg. 4'!F47</f>
        <v>6374.8450999999986</v>
      </c>
    </row>
    <row r="14" spans="1:17" ht="48" customHeight="1" thickBot="1" x14ac:dyDescent="0.4">
      <c r="B14" s="137" t="s">
        <v>92</v>
      </c>
      <c r="C14" s="182">
        <f t="shared" ref="C14:M14" si="1">SUM(C7:C13)</f>
        <v>673803.75158269226</v>
      </c>
      <c r="D14" s="182">
        <f t="shared" si="1"/>
        <v>60860.692666999988</v>
      </c>
      <c r="E14" s="182">
        <f t="shared" si="1"/>
        <v>404874.99299655156</v>
      </c>
      <c r="F14" s="182">
        <f t="shared" si="1"/>
        <v>199560.65908099999</v>
      </c>
      <c r="G14" s="182">
        <f t="shared" si="1"/>
        <v>275668.609168</v>
      </c>
      <c r="H14" s="182">
        <f t="shared" si="1"/>
        <v>0</v>
      </c>
      <c r="I14" s="182">
        <f t="shared" si="1"/>
        <v>80632.600200000001</v>
      </c>
      <c r="J14" s="182">
        <f t="shared" si="1"/>
        <v>0</v>
      </c>
      <c r="K14" s="182">
        <f t="shared" si="1"/>
        <v>0</v>
      </c>
      <c r="L14" s="182">
        <f t="shared" si="1"/>
        <v>61450.199276999905</v>
      </c>
      <c r="M14" s="183">
        <f t="shared" si="1"/>
        <v>1756851.5049722437</v>
      </c>
      <c r="Q14" s="256"/>
    </row>
    <row r="15" spans="1:17" ht="17.5" x14ac:dyDescent="0.35"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6"/>
    </row>
    <row r="16" spans="1:17" ht="18" thickBot="1" x14ac:dyDescent="0.4">
      <c r="B16" s="10" t="s">
        <v>183</v>
      </c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6"/>
    </row>
    <row r="17" spans="1:13" ht="48" customHeight="1" thickBot="1" x14ac:dyDescent="0.4">
      <c r="A17" s="17" t="s">
        <v>109</v>
      </c>
      <c r="B17" s="184">
        <f>'Pg. 4'!F98</f>
        <v>80.509999999999991</v>
      </c>
      <c r="C17" s="182">
        <f t="shared" ref="C17:M17" si="2">C14/$B$17</f>
        <v>8369.193287575361</v>
      </c>
      <c r="D17" s="182">
        <f t="shared" si="2"/>
        <v>755.93954374611849</v>
      </c>
      <c r="E17" s="182">
        <f t="shared" si="2"/>
        <v>5028.8783132101798</v>
      </c>
      <c r="F17" s="182">
        <f t="shared" si="2"/>
        <v>2478.7064846727117</v>
      </c>
      <c r="G17" s="182">
        <f t="shared" si="2"/>
        <v>3424.0294270028571</v>
      </c>
      <c r="H17" s="182">
        <f t="shared" si="2"/>
        <v>0</v>
      </c>
      <c r="I17" s="182">
        <f t="shared" si="2"/>
        <v>1001.5227946838903</v>
      </c>
      <c r="J17" s="182">
        <f t="shared" si="2"/>
        <v>0</v>
      </c>
      <c r="K17" s="182">
        <f t="shared" si="2"/>
        <v>0</v>
      </c>
      <c r="L17" s="182">
        <f t="shared" si="2"/>
        <v>763.26169764004362</v>
      </c>
      <c r="M17" s="183">
        <f t="shared" si="2"/>
        <v>21821.531548531162</v>
      </c>
    </row>
    <row r="19" spans="1:13" x14ac:dyDescent="0.35">
      <c r="B19" s="20"/>
      <c r="C19" s="20"/>
      <c r="D19" s="9"/>
    </row>
    <row r="20" spans="1:13" x14ac:dyDescent="0.35">
      <c r="B20" s="18"/>
      <c r="C20" s="19"/>
      <c r="D20" s="9"/>
    </row>
    <row r="21" spans="1:13" x14ac:dyDescent="0.35">
      <c r="A21" s="260" t="s">
        <v>237</v>
      </c>
      <c r="B21" s="261"/>
      <c r="C21" s="262"/>
      <c r="D21" s="261"/>
      <c r="E21" s="263"/>
      <c r="F21" s="263"/>
      <c r="G21" s="263"/>
      <c r="H21" s="263"/>
      <c r="I21" s="263"/>
      <c r="J21" s="263"/>
      <c r="K21" s="263"/>
      <c r="L21" s="263"/>
      <c r="M21" s="261"/>
    </row>
    <row r="22" spans="1:13" x14ac:dyDescent="0.35">
      <c r="A22" s="259" t="s">
        <v>238</v>
      </c>
      <c r="B22" s="9"/>
      <c r="C22" s="257">
        <f t="shared" ref="C22:M22" si="3">C14</f>
        <v>673803.75158269226</v>
      </c>
      <c r="D22" s="257">
        <f t="shared" si="3"/>
        <v>60860.692666999988</v>
      </c>
      <c r="E22" s="257">
        <f t="shared" si="3"/>
        <v>404874.99299655156</v>
      </c>
      <c r="F22" s="257">
        <f t="shared" si="3"/>
        <v>199560.65908099999</v>
      </c>
      <c r="G22" s="257">
        <f t="shared" si="3"/>
        <v>275668.609168</v>
      </c>
      <c r="H22" s="257">
        <f t="shared" si="3"/>
        <v>0</v>
      </c>
      <c r="I22" s="257">
        <f t="shared" si="3"/>
        <v>80632.600200000001</v>
      </c>
      <c r="J22" s="257">
        <f t="shared" si="3"/>
        <v>0</v>
      </c>
      <c r="K22" s="257">
        <f t="shared" si="3"/>
        <v>0</v>
      </c>
      <c r="L22" s="257">
        <f t="shared" si="3"/>
        <v>61450.199276999905</v>
      </c>
      <c r="M22" s="257">
        <f t="shared" si="3"/>
        <v>1756851.5049722437</v>
      </c>
    </row>
    <row r="23" spans="1:13" x14ac:dyDescent="0.35">
      <c r="A23" s="258" t="s">
        <v>239</v>
      </c>
      <c r="B23" s="9"/>
      <c r="C23" s="257">
        <v>0</v>
      </c>
      <c r="D23" s="257">
        <v>0</v>
      </c>
      <c r="E23" s="257">
        <v>0</v>
      </c>
      <c r="F23" s="257">
        <v>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>
        <f>'Pg. 4'!F47</f>
        <v>0</v>
      </c>
      <c r="M23" s="264">
        <f>SUM(C23:L23)</f>
        <v>0</v>
      </c>
    </row>
    <row r="24" spans="1:13" x14ac:dyDescent="0.35">
      <c r="A24" s="258" t="s">
        <v>6</v>
      </c>
      <c r="B24" s="9"/>
      <c r="C24" s="265">
        <f t="shared" ref="C24:M24" si="4">SUM(C22:C23)</f>
        <v>673803.75158269226</v>
      </c>
      <c r="D24" s="265">
        <f t="shared" si="4"/>
        <v>60860.692666999988</v>
      </c>
      <c r="E24" s="265">
        <f t="shared" si="4"/>
        <v>404874.99299655156</v>
      </c>
      <c r="F24" s="265">
        <f t="shared" si="4"/>
        <v>199560.65908099999</v>
      </c>
      <c r="G24" s="265">
        <f t="shared" si="4"/>
        <v>275668.609168</v>
      </c>
      <c r="H24" s="265">
        <f t="shared" si="4"/>
        <v>0</v>
      </c>
      <c r="I24" s="265">
        <f t="shared" si="4"/>
        <v>80632.600200000001</v>
      </c>
      <c r="J24" s="265">
        <f t="shared" si="4"/>
        <v>0</v>
      </c>
      <c r="K24" s="265">
        <f t="shared" si="4"/>
        <v>0</v>
      </c>
      <c r="L24" s="265">
        <f t="shared" si="4"/>
        <v>61450.199276999905</v>
      </c>
      <c r="M24" s="265">
        <f t="shared" si="4"/>
        <v>1756851.5049722437</v>
      </c>
    </row>
    <row r="25" spans="1:13" x14ac:dyDescent="0.35">
      <c r="A25" s="258"/>
      <c r="B25" s="9"/>
    </row>
    <row r="26" spans="1:13" ht="16" thickBot="1" x14ac:dyDescent="0.4">
      <c r="A26" s="258" t="s">
        <v>240</v>
      </c>
      <c r="B26" s="9"/>
      <c r="M26" s="265">
        <f>'Pg. 4'!F34</f>
        <v>1985859.4395919405</v>
      </c>
    </row>
    <row r="27" spans="1:13" ht="16" thickBot="1" x14ac:dyDescent="0.4">
      <c r="A27" s="258" t="s">
        <v>236</v>
      </c>
      <c r="B27" s="9"/>
      <c r="M27" s="266">
        <f>M24-M26</f>
        <v>-229007.93461969681</v>
      </c>
    </row>
    <row r="63" spans="1:15" x14ac:dyDescent="0.35">
      <c r="A63" s="9" t="s">
        <v>169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9">
        <v>-184719.66239278205</v>
      </c>
      <c r="O63" s="9">
        <v>-184719.66239278205</v>
      </c>
    </row>
  </sheetData>
  <mergeCells count="2">
    <mergeCell ref="A3:M3"/>
    <mergeCell ref="A4:M4"/>
  </mergeCells>
  <conditionalFormatting sqref="M27">
    <cfRule type="cellIs" dxfId="4" priority="2" operator="equal">
      <formula>0</formula>
    </cfRule>
  </conditionalFormatting>
  <conditionalFormatting sqref="Q13">
    <cfRule type="cellIs" dxfId="3" priority="1" operator="equal">
      <formula>0</formula>
    </cfRule>
  </conditionalFormatting>
  <printOptions horizontalCentered="1"/>
  <pageMargins left="0" right="0" top="0.75" bottom="0.5" header="0.3" footer="0.3"/>
  <pageSetup scale="55" fitToHeight="3" orientation="landscape" r:id="rId1"/>
  <customProperties>
    <customPr name="AdaptiveCustomXmlPartId" r:id="rId2"/>
    <customPr name="AdaptiveReportingSheetKey" r:id="rId3"/>
    <customPr name="CurrentId" r:id="rId4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T113"/>
  <sheetViews>
    <sheetView showGridLines="0" topLeftCell="B1" zoomScale="85" zoomScaleNormal="85" workbookViewId="0">
      <selection activeCell="B2" sqref="B2"/>
    </sheetView>
  </sheetViews>
  <sheetFormatPr defaultRowHeight="14.5" x14ac:dyDescent="0.35"/>
  <cols>
    <col min="1" max="1" width="9.26953125" style="40" hidden="1" customWidth="1"/>
    <col min="2" max="2" width="11.26953125" customWidth="1"/>
    <col min="3" max="3" width="16.453125" customWidth="1"/>
    <col min="4" max="4" width="17.453125" customWidth="1"/>
    <col min="5" max="9" width="16.453125" customWidth="1"/>
    <col min="10" max="15" width="16.453125" hidden="1" customWidth="1"/>
  </cols>
  <sheetData>
    <row r="1" spans="1:15" ht="15" thickBot="1" x14ac:dyDescent="0.4">
      <c r="B1" s="40" t="e">
        <f>VLOOKUP('Pg. 4'!D5,#REF!, 4, FALSE)</f>
        <v>#REF!</v>
      </c>
      <c r="C1" s="196"/>
      <c r="D1" s="196"/>
      <c r="E1" s="196"/>
    </row>
    <row r="2" spans="1:15" s="25" customFormat="1" ht="18" x14ac:dyDescent="0.35">
      <c r="A2" s="72"/>
      <c r="B2" s="59" t="str">
        <f>"Assumption for the Fiscal Year "&amp;RIGHT('Pg. 4'!F12, 4)</f>
        <v>Assumption for the Fiscal Year 2024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1"/>
    </row>
    <row r="3" spans="1:15" s="25" customFormat="1" ht="15.5" x14ac:dyDescent="0.35">
      <c r="A3" s="72"/>
      <c r="B3" s="52"/>
      <c r="O3" s="53"/>
    </row>
    <row r="4" spans="1:15" s="25" customFormat="1" ht="16" thickBot="1" x14ac:dyDescent="0.4">
      <c r="A4" s="72"/>
      <c r="B4" s="52"/>
      <c r="O4" s="53"/>
    </row>
    <row r="5" spans="1:15" s="25" customFormat="1" ht="16" thickBot="1" x14ac:dyDescent="0.4">
      <c r="A5" s="72"/>
      <c r="B5" s="62" t="s">
        <v>171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4"/>
    </row>
    <row r="6" spans="1:15" s="25" customFormat="1" ht="18" customHeight="1" x14ac:dyDescent="0.35">
      <c r="A6" s="72"/>
      <c r="B6" s="54" t="s">
        <v>158</v>
      </c>
      <c r="C6" s="55" t="s">
        <v>150</v>
      </c>
      <c r="D6" s="55">
        <v>1</v>
      </c>
      <c r="E6" s="55">
        <v>2</v>
      </c>
      <c r="F6" s="55">
        <v>3</v>
      </c>
      <c r="G6" s="55">
        <v>4</v>
      </c>
      <c r="H6" s="55">
        <v>5</v>
      </c>
      <c r="I6" s="55">
        <v>6</v>
      </c>
      <c r="J6" s="55">
        <v>7</v>
      </c>
      <c r="K6" s="55">
        <v>8</v>
      </c>
      <c r="L6" s="55">
        <v>9</v>
      </c>
      <c r="M6" s="55">
        <v>10</v>
      </c>
      <c r="N6" s="55">
        <v>11</v>
      </c>
      <c r="O6" s="56">
        <v>12</v>
      </c>
    </row>
    <row r="7" spans="1:15" s="25" customFormat="1" ht="16" thickBot="1" x14ac:dyDescent="0.4">
      <c r="A7" s="72">
        <v>0</v>
      </c>
      <c r="B7" s="57" t="s">
        <v>172</v>
      </c>
      <c r="C7" s="66">
        <f>'Pg. 1'!C18</f>
        <v>13.05</v>
      </c>
      <c r="D7" s="66">
        <f>'Pg. 1'!D18</f>
        <v>16.53</v>
      </c>
      <c r="E7" s="66">
        <f>'Pg. 1'!E18</f>
        <v>13.05</v>
      </c>
      <c r="F7" s="66">
        <f>'Pg. 1'!F18</f>
        <v>6.0900000000000007</v>
      </c>
      <c r="G7" s="66">
        <f>'Pg. 1'!G18</f>
        <v>12.18</v>
      </c>
      <c r="H7" s="66">
        <f>'Pg. 1'!H18</f>
        <v>15.66</v>
      </c>
      <c r="I7" s="66">
        <f>'Pg. 1'!I18</f>
        <v>10.44</v>
      </c>
      <c r="J7" s="66">
        <f>'Pg. 1'!J18</f>
        <v>0</v>
      </c>
      <c r="K7" s="66">
        <f>'Pg. 1'!K18</f>
        <v>0</v>
      </c>
      <c r="L7" s="66">
        <f>'Pg. 1'!L18</f>
        <v>0</v>
      </c>
      <c r="M7" s="66">
        <f>'Pg. 1'!M18</f>
        <v>0</v>
      </c>
      <c r="N7" s="66">
        <f>'Pg. 1'!N18</f>
        <v>0</v>
      </c>
      <c r="O7" s="67">
        <f>'Pg. 1'!O18</f>
        <v>0</v>
      </c>
    </row>
    <row r="8" spans="1:15" s="25" customFormat="1" ht="18" customHeight="1" x14ac:dyDescent="0.35">
      <c r="A8" s="72"/>
      <c r="B8" s="5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68"/>
    </row>
    <row r="9" spans="1:15" s="25" customFormat="1" ht="16" thickBot="1" x14ac:dyDescent="0.4">
      <c r="A9" s="72"/>
      <c r="B9" s="52"/>
      <c r="O9" s="53"/>
    </row>
    <row r="10" spans="1:15" s="25" customFormat="1" ht="16" thickBot="1" x14ac:dyDescent="0.4">
      <c r="A10" s="72"/>
      <c r="B10" s="62" t="s">
        <v>173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70"/>
    </row>
    <row r="11" spans="1:15" s="25" customFormat="1" ht="18" customHeight="1" x14ac:dyDescent="0.35">
      <c r="A11" s="72"/>
      <c r="B11" s="54" t="s">
        <v>158</v>
      </c>
      <c r="C11" s="55" t="str">
        <f t="shared" ref="C11:O11" si="0">C6</f>
        <v>K</v>
      </c>
      <c r="D11" s="55">
        <f t="shared" si="0"/>
        <v>1</v>
      </c>
      <c r="E11" s="55">
        <f t="shared" si="0"/>
        <v>2</v>
      </c>
      <c r="F11" s="55">
        <f t="shared" si="0"/>
        <v>3</v>
      </c>
      <c r="G11" s="55">
        <f t="shared" si="0"/>
        <v>4</v>
      </c>
      <c r="H11" s="55">
        <f t="shared" si="0"/>
        <v>5</v>
      </c>
      <c r="I11" s="55">
        <f t="shared" si="0"/>
        <v>6</v>
      </c>
      <c r="J11" s="55">
        <f t="shared" si="0"/>
        <v>7</v>
      </c>
      <c r="K11" s="55">
        <f t="shared" si="0"/>
        <v>8</v>
      </c>
      <c r="L11" s="55">
        <f t="shared" si="0"/>
        <v>9</v>
      </c>
      <c r="M11" s="55">
        <f t="shared" si="0"/>
        <v>10</v>
      </c>
      <c r="N11" s="55">
        <f t="shared" si="0"/>
        <v>11</v>
      </c>
      <c r="O11" s="56">
        <f t="shared" si="0"/>
        <v>12</v>
      </c>
    </row>
    <row r="12" spans="1:15" s="25" customFormat="1" ht="16" thickBot="1" x14ac:dyDescent="0.4">
      <c r="A12" s="72">
        <v>0</v>
      </c>
      <c r="B12" s="57" t="s">
        <v>174</v>
      </c>
      <c r="C12" s="71" t="e">
        <f>'Pg. 4'!$F$99*INDEX(#REF!, MATCH('Pg. 8'!$B$1,#REF!, 0))</f>
        <v>#REF!</v>
      </c>
      <c r="D12" s="71" t="e">
        <f>'Pg. 4'!$F$99*INDEX(#REF!, MATCH('Pg. 8'!$B$1,#REF!, 0))</f>
        <v>#REF!</v>
      </c>
      <c r="E12" s="71" t="e">
        <f>'Pg. 4'!$F$99*INDEX(#REF!, MATCH('Pg. 8'!$B$1,#REF!, 0))</f>
        <v>#REF!</v>
      </c>
      <c r="F12" s="71" t="e">
        <f>'Pg. 4'!$F$99*INDEX(#REF!, MATCH('Pg. 8'!$B$1,#REF!, 0))</f>
        <v>#REF!</v>
      </c>
      <c r="G12" s="71" t="e">
        <f>'Pg. 4'!$F$99*INDEX(#REF!, MATCH('Pg. 8'!$B$1,#REF!, 0))</f>
        <v>#REF!</v>
      </c>
      <c r="H12" s="71" t="e">
        <f>'Pg. 4'!$F$99*INDEX(#REF!, MATCH('Pg. 8'!$B$1,#REF!, 0))</f>
        <v>#REF!</v>
      </c>
      <c r="I12" s="71" t="e">
        <f>'Pg. 4'!$F$99*INDEX(#REF!, MATCH('Pg. 8'!$B$1,#REF!, 0))</f>
        <v>#REF!</v>
      </c>
      <c r="J12" s="71" t="e">
        <f>'Pg. 4'!$F$99*INDEX(#REF!, MATCH('Pg. 8'!$B$1,#REF!, 0))</f>
        <v>#REF!</v>
      </c>
      <c r="K12" s="71" t="e">
        <f>'Pg. 4'!$F$99*INDEX(#REF!, MATCH('Pg. 8'!$B$1,#REF!, 0))</f>
        <v>#REF!</v>
      </c>
      <c r="L12" s="71" t="e">
        <f>'Pg. 4'!$F$99*INDEX(#REF!, MATCH('Pg. 8'!$B$1,#REF!, 0))</f>
        <v>#REF!</v>
      </c>
      <c r="M12" s="71" t="e">
        <f>'Pg. 4'!$F$99*INDEX(#REF!, MATCH('Pg. 8'!$B$1,#REF!, 0))</f>
        <v>#REF!</v>
      </c>
      <c r="N12" s="71" t="e">
        <f>'Pg. 4'!$F$99*INDEX(#REF!, MATCH('Pg. 8'!$B$1,#REF!, 0))</f>
        <v>#REF!</v>
      </c>
      <c r="O12" s="105" t="e">
        <f>'Pg. 4'!$F$99*INDEX(#REF!, MATCH('Pg. 8'!$B$1,#REF!, 0))</f>
        <v>#REF!</v>
      </c>
    </row>
    <row r="13" spans="1:15" s="25" customFormat="1" ht="18" customHeight="1" x14ac:dyDescent="0.35">
      <c r="A13" s="72"/>
      <c r="B13" s="58"/>
      <c r="C13" s="195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68"/>
    </row>
    <row r="14" spans="1:15" s="25" customFormat="1" ht="16" thickBot="1" x14ac:dyDescent="0.4">
      <c r="A14" s="72"/>
      <c r="B14" s="52"/>
      <c r="O14" s="53"/>
    </row>
    <row r="15" spans="1:15" s="25" customFormat="1" ht="16" thickBot="1" x14ac:dyDescent="0.4">
      <c r="A15" s="72"/>
      <c r="B15" s="62" t="s">
        <v>175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70"/>
    </row>
    <row r="16" spans="1:15" s="25" customFormat="1" ht="18" customHeight="1" x14ac:dyDescent="0.35">
      <c r="A16" s="72"/>
      <c r="B16" s="54" t="s">
        <v>158</v>
      </c>
      <c r="C16" s="55" t="str">
        <f t="shared" ref="C16:O16" si="1">C11</f>
        <v>K</v>
      </c>
      <c r="D16" s="55">
        <f t="shared" si="1"/>
        <v>1</v>
      </c>
      <c r="E16" s="55">
        <f t="shared" si="1"/>
        <v>2</v>
      </c>
      <c r="F16" s="55">
        <f t="shared" si="1"/>
        <v>3</v>
      </c>
      <c r="G16" s="55">
        <f t="shared" si="1"/>
        <v>4</v>
      </c>
      <c r="H16" s="55">
        <f t="shared" si="1"/>
        <v>5</v>
      </c>
      <c r="I16" s="55">
        <f t="shared" si="1"/>
        <v>6</v>
      </c>
      <c r="J16" s="55">
        <f t="shared" si="1"/>
        <v>7</v>
      </c>
      <c r="K16" s="55">
        <f t="shared" si="1"/>
        <v>8</v>
      </c>
      <c r="L16" s="55">
        <f t="shared" si="1"/>
        <v>9</v>
      </c>
      <c r="M16" s="55">
        <f t="shared" si="1"/>
        <v>10</v>
      </c>
      <c r="N16" s="55">
        <f t="shared" si="1"/>
        <v>11</v>
      </c>
      <c r="O16" s="56">
        <f t="shared" si="1"/>
        <v>12</v>
      </c>
    </row>
    <row r="17" spans="1:15" s="25" customFormat="1" ht="16" thickBot="1" x14ac:dyDescent="0.4">
      <c r="A17" s="73">
        <v>0</v>
      </c>
      <c r="B17" s="57" t="s">
        <v>174</v>
      </c>
      <c r="C17" s="71" t="e">
        <f>'Pg. 4'!$F$100*INDEX(#REF!, MATCH('Pg. 8'!$B$1,#REF!, 0))</f>
        <v>#REF!</v>
      </c>
      <c r="D17" s="71" t="e">
        <f>'Pg. 4'!$F$100*INDEX(#REF!, MATCH('Pg. 8'!$B$1,#REF!, 0))</f>
        <v>#REF!</v>
      </c>
      <c r="E17" s="71" t="e">
        <f>'Pg. 4'!$F$100*INDEX(#REF!, MATCH('Pg. 8'!$B$1,#REF!, 0))</f>
        <v>#REF!</v>
      </c>
      <c r="F17" s="71" t="e">
        <f>'Pg. 4'!$F$100*INDEX(#REF!, MATCH('Pg. 8'!$B$1,#REF!, 0))</f>
        <v>#REF!</v>
      </c>
      <c r="G17" s="71" t="e">
        <f>'Pg. 4'!$F$100*INDEX(#REF!, MATCH('Pg. 8'!$B$1,#REF!, 0))</f>
        <v>#REF!</v>
      </c>
      <c r="H17" s="71" t="e">
        <f>'Pg. 4'!$F$100*INDEX(#REF!, MATCH('Pg. 8'!$B$1,#REF!, 0))</f>
        <v>#REF!</v>
      </c>
      <c r="I17" s="71" t="e">
        <f>'Pg. 4'!$F$100*INDEX(#REF!, MATCH('Pg. 8'!$B$1,#REF!, 0))</f>
        <v>#REF!</v>
      </c>
      <c r="J17" s="71" t="e">
        <f>'Pg. 4'!$F$100*INDEX(#REF!, MATCH('Pg. 8'!$B$1,#REF!, 0))</f>
        <v>#REF!</v>
      </c>
      <c r="K17" s="71" t="e">
        <f>'Pg. 4'!$F$100*INDEX(#REF!, MATCH('Pg. 8'!$B$1,#REF!, 0))</f>
        <v>#REF!</v>
      </c>
      <c r="L17" s="71" t="e">
        <f>'Pg. 4'!$F$100*INDEX(#REF!, MATCH('Pg. 8'!$B$1,#REF!, 0))</f>
        <v>#REF!</v>
      </c>
      <c r="M17" s="71" t="e">
        <f>'Pg. 4'!$F$100*INDEX(#REF!, MATCH('Pg. 8'!$B$1,#REF!, 0))</f>
        <v>#REF!</v>
      </c>
      <c r="N17" s="71" t="e">
        <f>'Pg. 4'!$F$100*INDEX(#REF!, MATCH('Pg. 8'!$B$1,#REF!, 0))</f>
        <v>#REF!</v>
      </c>
      <c r="O17" s="105" t="e">
        <f>'Pg. 4'!$F$100*INDEX(#REF!, MATCH('Pg. 8'!$B$1,#REF!, 0))</f>
        <v>#REF!</v>
      </c>
    </row>
    <row r="18" spans="1:15" s="25" customFormat="1" ht="18" customHeight="1" x14ac:dyDescent="0.35">
      <c r="A18" s="72"/>
      <c r="B18" s="58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68"/>
    </row>
    <row r="19" spans="1:15" s="25" customFormat="1" ht="16" thickBot="1" x14ac:dyDescent="0.4">
      <c r="A19" s="72"/>
      <c r="B19" s="52"/>
      <c r="O19" s="53"/>
    </row>
    <row r="20" spans="1:15" s="25" customFormat="1" ht="16" thickBot="1" x14ac:dyDescent="0.4">
      <c r="A20" s="72"/>
      <c r="B20" s="62" t="s">
        <v>176</v>
      </c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70"/>
    </row>
    <row r="21" spans="1:15" s="25" customFormat="1" ht="18" customHeight="1" x14ac:dyDescent="0.35">
      <c r="A21" s="72"/>
      <c r="B21" s="54" t="s">
        <v>158</v>
      </c>
      <c r="C21" s="55" t="str">
        <f t="shared" ref="C21:O21" si="2">C16</f>
        <v>K</v>
      </c>
      <c r="D21" s="55">
        <f t="shared" si="2"/>
        <v>1</v>
      </c>
      <c r="E21" s="55">
        <f t="shared" si="2"/>
        <v>2</v>
      </c>
      <c r="F21" s="55">
        <f t="shared" si="2"/>
        <v>3</v>
      </c>
      <c r="G21" s="55">
        <f t="shared" si="2"/>
        <v>4</v>
      </c>
      <c r="H21" s="55">
        <f t="shared" si="2"/>
        <v>5</v>
      </c>
      <c r="I21" s="55">
        <f t="shared" si="2"/>
        <v>6</v>
      </c>
      <c r="J21" s="55">
        <f t="shared" si="2"/>
        <v>7</v>
      </c>
      <c r="K21" s="55">
        <f t="shared" si="2"/>
        <v>8</v>
      </c>
      <c r="L21" s="55">
        <f t="shared" si="2"/>
        <v>9</v>
      </c>
      <c r="M21" s="55">
        <f t="shared" si="2"/>
        <v>10</v>
      </c>
      <c r="N21" s="55">
        <f t="shared" si="2"/>
        <v>11</v>
      </c>
      <c r="O21" s="56">
        <f t="shared" si="2"/>
        <v>12</v>
      </c>
    </row>
    <row r="22" spans="1:15" s="25" customFormat="1" ht="16" thickBot="1" x14ac:dyDescent="0.4">
      <c r="A22" s="72">
        <v>0</v>
      </c>
      <c r="B22" s="57" t="s">
        <v>174</v>
      </c>
      <c r="C22" s="71" t="e">
        <f>'Pg. 4'!$F$101*INDEX(#REF!, MATCH('Pg. 8'!$B$1,#REF!, 0))</f>
        <v>#REF!</v>
      </c>
      <c r="D22" s="71" t="e">
        <f>'Pg. 4'!$F$101*INDEX(#REF!, MATCH('Pg. 8'!$B$1,#REF!, 0))</f>
        <v>#REF!</v>
      </c>
      <c r="E22" s="71" t="e">
        <f>'Pg. 4'!$F$101*INDEX(#REF!, MATCH('Pg. 8'!$B$1,#REF!, 0))</f>
        <v>#REF!</v>
      </c>
      <c r="F22" s="71" t="e">
        <f>'Pg. 4'!$F$101*INDEX(#REF!, MATCH('Pg. 8'!$B$1,#REF!, 0))</f>
        <v>#REF!</v>
      </c>
      <c r="G22" s="71" t="e">
        <f>'Pg. 4'!$F$101*INDEX(#REF!, MATCH('Pg. 8'!$B$1,#REF!, 0))</f>
        <v>#REF!</v>
      </c>
      <c r="H22" s="71" t="e">
        <f>'Pg. 4'!$F$101*INDEX(#REF!, MATCH('Pg. 8'!$B$1,#REF!, 0))</f>
        <v>#REF!</v>
      </c>
      <c r="I22" s="71" t="e">
        <f>'Pg. 4'!$F$101*INDEX(#REF!, MATCH('Pg. 8'!$B$1,#REF!, 0))</f>
        <v>#REF!</v>
      </c>
      <c r="J22" s="71" t="e">
        <f>'Pg. 4'!$F$101*INDEX(#REF!, MATCH('Pg. 8'!$B$1,#REF!, 0))</f>
        <v>#REF!</v>
      </c>
      <c r="K22" s="71" t="e">
        <f>'Pg. 4'!$F$101*INDEX(#REF!, MATCH('Pg. 8'!$B$1,#REF!, 0))</f>
        <v>#REF!</v>
      </c>
      <c r="L22" s="71" t="e">
        <f>'Pg. 4'!$F$101*INDEX(#REF!, MATCH('Pg. 8'!$B$1,#REF!, 0))</f>
        <v>#REF!</v>
      </c>
      <c r="M22" s="71" t="e">
        <f>'Pg. 4'!$F$101*INDEX(#REF!, MATCH('Pg. 8'!$B$1,#REF!, 0))</f>
        <v>#REF!</v>
      </c>
      <c r="N22" s="71" t="e">
        <f>'Pg. 4'!$F$101*INDEX(#REF!, MATCH('Pg. 8'!$B$1,#REF!, 0))</f>
        <v>#REF!</v>
      </c>
      <c r="O22" s="105" t="e">
        <f>'Pg. 4'!$F$101*INDEX(#REF!, MATCH('Pg. 8'!$B$1,#REF!, 0))</f>
        <v>#REF!</v>
      </c>
    </row>
    <row r="23" spans="1:15" s="25" customFormat="1" ht="15.5" x14ac:dyDescent="0.35">
      <c r="A23" s="72"/>
      <c r="B23" s="11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</row>
    <row r="24" spans="1:15" ht="15" thickBot="1" x14ac:dyDescent="0.4"/>
    <row r="25" spans="1:15" ht="16" thickBot="1" x14ac:dyDescent="0.4">
      <c r="B25" s="322" t="s">
        <v>122</v>
      </c>
      <c r="C25" s="323"/>
      <c r="D25" s="324"/>
      <c r="E25" s="25"/>
      <c r="F25" s="322" t="s">
        <v>123</v>
      </c>
      <c r="G25" s="324"/>
    </row>
    <row r="26" spans="1:15" ht="15.5" x14ac:dyDescent="0.35">
      <c r="B26" s="325" t="s">
        <v>76</v>
      </c>
      <c r="C26" s="326"/>
      <c r="D26" s="209">
        <f>'Pg. 4'!F105</f>
        <v>120000</v>
      </c>
      <c r="E26" s="25"/>
      <c r="F26" s="188" t="s">
        <v>124</v>
      </c>
      <c r="G26" s="26" t="s">
        <v>125</v>
      </c>
    </row>
    <row r="27" spans="1:15" ht="15" customHeight="1" x14ac:dyDescent="0.35">
      <c r="B27" s="327" t="s">
        <v>77</v>
      </c>
      <c r="C27" s="328"/>
      <c r="D27" s="209">
        <f>'Pg. 4'!F106</f>
        <v>33203.313800000004</v>
      </c>
      <c r="E27" s="25"/>
      <c r="F27" s="329" t="s">
        <v>126</v>
      </c>
      <c r="G27" s="331">
        <f>'Pg. 4'!D202</f>
        <v>0</v>
      </c>
    </row>
    <row r="28" spans="1:15" ht="15.5" x14ac:dyDescent="0.35">
      <c r="B28" s="327" t="s">
        <v>78</v>
      </c>
      <c r="C28" s="328"/>
      <c r="D28" s="209">
        <f>'Pg. 4'!F107</f>
        <v>10012.499100000008</v>
      </c>
      <c r="E28" s="25"/>
      <c r="F28" s="330"/>
      <c r="G28" s="332"/>
    </row>
    <row r="29" spans="1:15" ht="15" customHeight="1" x14ac:dyDescent="0.35">
      <c r="B29" s="327" t="s">
        <v>79</v>
      </c>
      <c r="C29" s="328"/>
      <c r="D29" s="209">
        <f>'Pg. 4'!F108</f>
        <v>38298.81</v>
      </c>
      <c r="E29" s="25"/>
      <c r="F29" s="333" t="s">
        <v>127</v>
      </c>
      <c r="G29" s="334">
        <f>'Pg. 4'!F45</f>
        <v>0</v>
      </c>
    </row>
    <row r="30" spans="1:15" ht="15.5" x14ac:dyDescent="0.35">
      <c r="B30" s="327" t="s">
        <v>80</v>
      </c>
      <c r="C30" s="328"/>
      <c r="D30" s="209">
        <f>'Pg. 4'!F109</f>
        <v>397394.42142797989</v>
      </c>
      <c r="E30" s="25"/>
      <c r="F30" s="333"/>
      <c r="G30" s="334"/>
    </row>
    <row r="31" spans="1:15" ht="15" customHeight="1" x14ac:dyDescent="0.35">
      <c r="B31" s="327" t="s">
        <v>81</v>
      </c>
      <c r="C31" s="328"/>
      <c r="D31" s="209">
        <f>'Pg. 4'!F110</f>
        <v>32275.693871172891</v>
      </c>
      <c r="E31" s="25"/>
      <c r="F31" s="333" t="s">
        <v>128</v>
      </c>
      <c r="G31" s="334">
        <f>'Pg. 4'!F46</f>
        <v>0</v>
      </c>
    </row>
    <row r="32" spans="1:15" ht="15.5" x14ac:dyDescent="0.35">
      <c r="B32" s="327" t="s">
        <v>82</v>
      </c>
      <c r="C32" s="328"/>
      <c r="D32" s="209">
        <f>'Pg. 4'!F111</f>
        <v>12158.805</v>
      </c>
      <c r="E32" s="25"/>
      <c r="F32" s="335"/>
      <c r="G32" s="334"/>
    </row>
    <row r="33" spans="2:20" ht="15" customHeight="1" x14ac:dyDescent="0.35">
      <c r="B33" s="327" t="s">
        <v>129</v>
      </c>
      <c r="C33" s="328"/>
      <c r="D33" s="209">
        <f>D39-SUM(D26:D32,D34:D38)</f>
        <v>156361.43189999927</v>
      </c>
      <c r="E33" s="25"/>
      <c r="F33" s="333" t="s">
        <v>130</v>
      </c>
      <c r="G33" s="331" t="e">
        <f>SUM(#REF!)</f>
        <v>#REF!</v>
      </c>
    </row>
    <row r="34" spans="2:20" ht="16" thickBot="1" x14ac:dyDescent="0.4">
      <c r="B34" s="327" t="s">
        <v>83</v>
      </c>
      <c r="C34" s="328"/>
      <c r="D34" s="209">
        <f>'Pg. 4'!F112</f>
        <v>994.3147999999992</v>
      </c>
      <c r="E34" s="25"/>
      <c r="F34" s="329"/>
      <c r="G34" s="336"/>
    </row>
    <row r="35" spans="2:20" ht="15" customHeight="1" x14ac:dyDescent="0.35">
      <c r="B35" s="327" t="s">
        <v>25</v>
      </c>
      <c r="C35" s="328"/>
      <c r="D35" s="209">
        <f>'Pg. 4'!F120</f>
        <v>25443.034800000001</v>
      </c>
      <c r="E35" s="25"/>
      <c r="F35" s="337" t="s">
        <v>131</v>
      </c>
      <c r="G35" s="339">
        <f>+G27+G29+G31</f>
        <v>0</v>
      </c>
    </row>
    <row r="36" spans="2:20" ht="16" thickBot="1" x14ac:dyDescent="0.4">
      <c r="B36" s="327" t="s">
        <v>84</v>
      </c>
      <c r="C36" s="328"/>
      <c r="D36" s="209">
        <f>'Pg. 4'!F113</f>
        <v>16830.27</v>
      </c>
      <c r="E36" s="25"/>
      <c r="F36" s="338"/>
      <c r="G36" s="340"/>
    </row>
    <row r="37" spans="2:20" ht="15.5" x14ac:dyDescent="0.35">
      <c r="B37" s="327" t="s">
        <v>85</v>
      </c>
      <c r="C37" s="328"/>
      <c r="D37" s="209">
        <f>'Pg. 4'!F114</f>
        <v>24223.57</v>
      </c>
      <c r="E37" s="25"/>
      <c r="F37" s="25"/>
      <c r="G37" s="25"/>
    </row>
    <row r="38" spans="2:20" ht="16" thickBot="1" x14ac:dyDescent="0.4">
      <c r="B38" s="341" t="s">
        <v>86</v>
      </c>
      <c r="C38" s="342"/>
      <c r="D38" s="209">
        <f>'Pg. 4'!F115</f>
        <v>352254.5624</v>
      </c>
      <c r="E38" s="25"/>
      <c r="F38" s="25"/>
      <c r="G38" s="25"/>
    </row>
    <row r="39" spans="2:20" ht="16" thickBot="1" x14ac:dyDescent="0.4">
      <c r="B39" s="343" t="s">
        <v>92</v>
      </c>
      <c r="C39" s="344"/>
      <c r="D39" s="210">
        <f>'Pg. 4'!F122</f>
        <v>1219450.727099152</v>
      </c>
      <c r="E39" s="25"/>
      <c r="F39" s="25"/>
      <c r="G39" s="25"/>
    </row>
    <row r="41" spans="2:20" hidden="1" x14ac:dyDescent="0.35">
      <c r="B41" s="82" t="str">
        <f>'Pg. 4'!B134</f>
        <v>Assumptions Narrative Summary</v>
      </c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4"/>
      <c r="Q41" t="s">
        <v>208</v>
      </c>
      <c r="R41" s="5" t="s">
        <v>207</v>
      </c>
      <c r="S41" s="5"/>
      <c r="T41" s="5"/>
    </row>
    <row r="42" spans="2:20" hidden="1" x14ac:dyDescent="0.35">
      <c r="B42" s="85"/>
      <c r="O42" s="86"/>
      <c r="S42" t="s">
        <v>209</v>
      </c>
    </row>
    <row r="43" spans="2:20" hidden="1" x14ac:dyDescent="0.35">
      <c r="B43" s="87" t="str">
        <f>'Pg. 4'!B136</f>
        <v>FY2024 Budget Assumptions</v>
      </c>
      <c r="O43" s="86"/>
    </row>
    <row r="44" spans="2:20" hidden="1" x14ac:dyDescent="0.35">
      <c r="B44" s="85"/>
      <c r="O44" s="86"/>
    </row>
    <row r="45" spans="2:20" hidden="1" x14ac:dyDescent="0.35">
      <c r="B45" s="85"/>
      <c r="O45" s="86"/>
    </row>
    <row r="46" spans="2:20" hidden="1" x14ac:dyDescent="0.35">
      <c r="B46" s="87" t="str">
        <f>'Pg. 4'!B139</f>
        <v>A+ Childrens Academy</v>
      </c>
      <c r="O46" s="86"/>
    </row>
    <row r="47" spans="2:20" hidden="1" x14ac:dyDescent="0.35">
      <c r="B47" s="87" t="str">
        <f>'Pg. 4'!B140</f>
        <v/>
      </c>
      <c r="O47" s="86"/>
    </row>
    <row r="48" spans="2:20" hidden="1" x14ac:dyDescent="0.35">
      <c r="B48" s="88" t="str">
        <f>'Pg. 4'!B141</f>
        <v>Proposed FY2025 Budget Assumptions:</v>
      </c>
      <c r="O48" s="86"/>
    </row>
    <row r="49" spans="2:15" hidden="1" x14ac:dyDescent="0.35">
      <c r="B49" s="87" t="str">
        <f>'Pg. 4'!B142</f>
        <v/>
      </c>
      <c r="O49" s="86"/>
    </row>
    <row r="50" spans="2:15" hidden="1" x14ac:dyDescent="0.35">
      <c r="B50" s="87" t="str">
        <f>'Pg. 4'!B143</f>
        <v>Enrollment:</v>
      </c>
      <c r="O50" s="86"/>
    </row>
    <row r="51" spans="2:15" hidden="1" x14ac:dyDescent="0.35">
      <c r="B51" s="85" t="str">
        <f>'Pg. 4'!B144</f>
        <v xml:space="preserve">- Assumed FY2025 Total Headcount Enrollment of 87. </v>
      </c>
      <c r="O51" s="86"/>
    </row>
    <row r="52" spans="2:15" hidden="1" x14ac:dyDescent="0.35">
      <c r="B52" s="85" t="str">
        <f>'Pg. 4'!B145</f>
        <v/>
      </c>
      <c r="O52" s="86"/>
    </row>
    <row r="53" spans="2:15" hidden="1" x14ac:dyDescent="0.35">
      <c r="B53" s="85" t="str">
        <f>'Pg. 4'!B146</f>
        <v xml:space="preserve">- Final funded FTEs for FY2025 is assumed to be 81. </v>
      </c>
      <c r="O53" s="86"/>
    </row>
    <row r="54" spans="2:15" hidden="1" x14ac:dyDescent="0.35">
      <c r="B54" s="85" t="str">
        <f>'Pg. 4'!B147</f>
        <v/>
      </c>
      <c r="O54" s="86"/>
    </row>
    <row r="55" spans="2:15" hidden="1" x14ac:dyDescent="0.35">
      <c r="B55" s="85" t="str">
        <f>'Pg. 4'!B148</f>
        <v>Enrollment Assumptions by Grade:</v>
      </c>
      <c r="O55" s="86"/>
    </row>
    <row r="56" spans="2:15" hidden="1" x14ac:dyDescent="0.35">
      <c r="B56" s="85" t="str">
        <f>'Pg. 4'!B149</f>
        <v/>
      </c>
      <c r="O56" s="86"/>
    </row>
    <row r="57" spans="2:15" hidden="1" x14ac:dyDescent="0.35">
      <c r="B57" s="89" t="str">
        <f>'Pg. 4'!B150</f>
        <v>Insert pic from pg 1 enrollment</v>
      </c>
      <c r="C57" s="41">
        <f>'Pg. 4'!C150</f>
        <v>0</v>
      </c>
      <c r="D57" s="41">
        <f>'Pg. 4'!D150</f>
        <v>0</v>
      </c>
      <c r="E57" s="41">
        <f>'Pg. 4'!E150</f>
        <v>0</v>
      </c>
      <c r="F57" s="41">
        <f>'Pg. 4'!F150</f>
        <v>0</v>
      </c>
      <c r="G57" s="41">
        <f>'Pg. 4'!G150</f>
        <v>0</v>
      </c>
      <c r="H57" s="41">
        <f>'Pg. 4'!H150</f>
        <v>0</v>
      </c>
      <c r="I57" s="41">
        <f>'Pg. 4'!I150</f>
        <v>0</v>
      </c>
      <c r="J57" s="41">
        <f>'Pg. 4'!J150</f>
        <v>0</v>
      </c>
      <c r="K57" s="41" t="e">
        <f>'Pg. 4'!#REF!</f>
        <v>#REF!</v>
      </c>
      <c r="L57" s="41" t="e">
        <f>'Pg. 4'!#REF!</f>
        <v>#REF!</v>
      </c>
      <c r="M57" s="41" t="e">
        <f>'Pg. 4'!#REF!</f>
        <v>#REF!</v>
      </c>
      <c r="N57" s="41" t="e">
        <f>'Pg. 4'!#REF!</f>
        <v>#REF!</v>
      </c>
      <c r="O57" s="90" t="e">
        <f>'Pg. 4'!#REF!</f>
        <v>#REF!</v>
      </c>
    </row>
    <row r="58" spans="2:15" hidden="1" x14ac:dyDescent="0.35">
      <c r="B58" s="91">
        <f>'Pg. 4'!B151</f>
        <v>0</v>
      </c>
      <c r="C58" s="42">
        <f>'Pg. 4'!C151</f>
        <v>0</v>
      </c>
      <c r="D58" s="42">
        <f>'Pg. 4'!D151</f>
        <v>0</v>
      </c>
      <c r="E58" s="42">
        <f>'Pg. 4'!E151</f>
        <v>0</v>
      </c>
      <c r="F58" s="42">
        <f>'Pg. 4'!F151</f>
        <v>0</v>
      </c>
      <c r="G58" s="42">
        <f>'Pg. 4'!G151</f>
        <v>0</v>
      </c>
      <c r="H58" s="42">
        <f>'Pg. 4'!H151</f>
        <v>0</v>
      </c>
      <c r="I58" s="42">
        <f>'Pg. 4'!I151</f>
        <v>0</v>
      </c>
      <c r="J58" s="42">
        <f>'Pg. 4'!J151</f>
        <v>0</v>
      </c>
      <c r="K58" s="42" t="e">
        <f>'Pg. 4'!#REF!</f>
        <v>#REF!</v>
      </c>
      <c r="L58" s="42" t="e">
        <f>'Pg. 4'!#REF!</f>
        <v>#REF!</v>
      </c>
      <c r="M58" s="42" t="e">
        <f>'Pg. 4'!#REF!</f>
        <v>#REF!</v>
      </c>
      <c r="N58" s="42" t="e">
        <f>'Pg. 4'!#REF!</f>
        <v>#REF!</v>
      </c>
      <c r="O58" s="92" t="e">
        <f>'Pg. 4'!#REF!</f>
        <v>#REF!</v>
      </c>
    </row>
    <row r="59" spans="2:15" hidden="1" x14ac:dyDescent="0.35">
      <c r="B59" s="85" t="str">
        <f>'Pg. 4'!B152</f>
        <v/>
      </c>
      <c r="O59" s="86"/>
    </row>
    <row r="60" spans="2:15" hidden="1" x14ac:dyDescent="0.35">
      <c r="B60" s="87" t="str">
        <f>'Pg. 4'!B153</f>
        <v>Revenue:</v>
      </c>
      <c r="O60" s="86"/>
    </row>
    <row r="61" spans="2:15" hidden="1" x14ac:dyDescent="0.35">
      <c r="B61" s="85" t="str">
        <f>'Pg. 4'!B154</f>
        <v>- In January 2022, the ODE implemented increased state support as passed by legislation Ohio House Bill 110.</v>
      </c>
      <c r="O61" s="86"/>
    </row>
    <row r="62" spans="2:15" hidden="1" x14ac:dyDescent="0.35">
      <c r="B62" s="85" t="e">
        <f>'Pg. 4'!B155</f>
        <v>#REF!</v>
      </c>
      <c r="O62" s="86"/>
    </row>
    <row r="63" spans="2:15" hidden="1" x14ac:dyDescent="0.35">
      <c r="B63" s="85" t="e">
        <f>'Pg. 4'!B156</f>
        <v>#REF!</v>
      </c>
      <c r="O63" s="86"/>
    </row>
    <row r="64" spans="2:15" hidden="1" x14ac:dyDescent="0.35">
      <c r="B64" s="85" t="e">
        <f>'Pg. 4'!B157</f>
        <v>#REF!</v>
      </c>
      <c r="O64" s="86"/>
    </row>
    <row r="65" spans="2:15" hidden="1" x14ac:dyDescent="0.35">
      <c r="B65" s="85" t="str">
        <f>'Pg. 4'!B158</f>
        <v>- FY2025 miscellaneous funding is forecasted based on FY2024 levels.</v>
      </c>
      <c r="O65" s="86"/>
    </row>
    <row r="66" spans="2:15" hidden="1" x14ac:dyDescent="0.35">
      <c r="B66" s="85" t="str">
        <f>'Pg. 4'!B159</f>
        <v/>
      </c>
      <c r="O66" s="86"/>
    </row>
    <row r="67" spans="2:15" hidden="1" x14ac:dyDescent="0.35">
      <c r="B67" s="85" t="str">
        <f>'Pg. 4'!B160</f>
        <v>- As of the end of FY2024, the ESSER program has concluded.</v>
      </c>
      <c r="O67" s="86"/>
    </row>
    <row r="68" spans="2:15" hidden="1" x14ac:dyDescent="0.35">
      <c r="B68" s="85" t="str">
        <f>'Pg. 4'!B161</f>
        <v/>
      </c>
      <c r="O68" s="86"/>
    </row>
    <row r="69" spans="2:15" hidden="1" x14ac:dyDescent="0.35">
      <c r="B69" s="85" t="str">
        <f>'Pg. 4'!B162</f>
        <v>- All other FY2025 federal grant revenues are based upon current allocations.</v>
      </c>
      <c r="O69" s="86"/>
    </row>
    <row r="70" spans="2:15" hidden="1" x14ac:dyDescent="0.35">
      <c r="B70" s="85" t="str">
        <f>'Pg. 4'!B163</f>
        <v/>
      </c>
      <c r="O70" s="86"/>
    </row>
    <row r="71" spans="2:15" hidden="1" x14ac:dyDescent="0.35">
      <c r="B71" s="85" t="str">
        <f>'Pg. 4'!B164</f>
        <v/>
      </c>
      <c r="O71" s="86"/>
    </row>
    <row r="72" spans="2:15" hidden="1" x14ac:dyDescent="0.35">
      <c r="B72" s="87" t="str">
        <f>'Pg. 4'!B165</f>
        <v>Staffing:</v>
      </c>
      <c r="O72" s="86"/>
    </row>
    <row r="73" spans="2:15" hidden="1" x14ac:dyDescent="0.35">
      <c r="B73" s="85" t="str">
        <f>'Pg. 4'!B166</f>
        <v>- Salary increases for FY2025 are assumed to be 3%.</v>
      </c>
      <c r="O73" s="86"/>
    </row>
    <row r="74" spans="2:15" hidden="1" x14ac:dyDescent="0.35">
      <c r="B74" s="85" t="str">
        <f>'Pg. 4'!B167</f>
        <v/>
      </c>
      <c r="O74" s="86"/>
    </row>
    <row r="75" spans="2:15" hidden="1" x14ac:dyDescent="0.35">
      <c r="B75" s="85" t="str">
        <f>'Pg. 4'!B168</f>
        <v>- It is assumed that the employer paid SERS/STRS rate for FY2025 will remain at 14%.</v>
      </c>
      <c r="O75" s="86"/>
    </row>
    <row r="76" spans="2:15" hidden="1" x14ac:dyDescent="0.35">
      <c r="B76" s="85" t="str">
        <f>'Pg. 4'!B169</f>
        <v/>
      </c>
      <c r="O76" s="86"/>
    </row>
    <row r="77" spans="2:15" hidden="1" x14ac:dyDescent="0.35">
      <c r="B77" s="85" t="str">
        <f>'Pg. 4'!B170</f>
        <v>- It is assumed that the employer paid benefits rate for FY2025 will remain at 20%.</v>
      </c>
      <c r="O77" s="86"/>
    </row>
    <row r="78" spans="2:15" hidden="1" x14ac:dyDescent="0.35">
      <c r="B78" s="85" t="str">
        <f>'Pg. 4'!B171</f>
        <v/>
      </c>
      <c r="O78" s="86"/>
    </row>
    <row r="79" spans="2:15" hidden="1" x14ac:dyDescent="0.35">
      <c r="B79" s="85" t="str">
        <f>'Pg. 4'!B172</f>
        <v>- It is assumed that the employer paid payroll tax rate for FY2025 is 1.45%.</v>
      </c>
      <c r="O79" s="86"/>
    </row>
    <row r="80" spans="2:15" hidden="1" x14ac:dyDescent="0.35">
      <c r="B80" s="85" t="str">
        <f>'Pg. 4'!B173</f>
        <v/>
      </c>
      <c r="O80" s="86"/>
    </row>
    <row r="81" spans="2:15" hidden="1" x14ac:dyDescent="0.35">
      <c r="B81" s="87" t="str">
        <f>'Pg. 4'!B174</f>
        <v>Key Non-Payroll Related Expenses:</v>
      </c>
      <c r="O81" s="86"/>
    </row>
    <row r="82" spans="2:15" hidden="1" x14ac:dyDescent="0.35">
      <c r="B82" s="85" t="str">
        <f>'Pg. 4'!B175</f>
        <v>- Sponsor Fees are projected for FY2025 as a percent of state revenue at 3% per the terms of the sponsor agreement.</v>
      </c>
      <c r="O82" s="86"/>
    </row>
    <row r="83" spans="2:15" hidden="1" x14ac:dyDescent="0.35">
      <c r="B83" s="85" t="str">
        <f>'Pg. 4'!B176</f>
        <v/>
      </c>
      <c r="O83" s="86"/>
    </row>
    <row r="84" spans="2:15" hidden="1" x14ac:dyDescent="0.35">
      <c r="B84" s="85" t="str">
        <f>'Pg. 4'!B177</f>
        <v xml:space="preserve">- Management fees for Accel Schools are included in this forecast at 15% of revenue per the terms of the management agreement. </v>
      </c>
      <c r="O84" s="86"/>
    </row>
    <row r="85" spans="2:15" hidden="1" x14ac:dyDescent="0.35">
      <c r="B85" s="85" t="str">
        <f>'Pg. 4'!B178</f>
        <v/>
      </c>
      <c r="O85" s="86"/>
    </row>
    <row r="86" spans="2:15" hidden="1" x14ac:dyDescent="0.35">
      <c r="B86" s="85" t="str">
        <f>'Pg. 4'!B179</f>
        <v>- Rent is assumed to be $120K for FY2025, per the terms of the current lease agreement.</v>
      </c>
      <c r="O86" s="86"/>
    </row>
    <row r="87" spans="2:15" hidden="1" x14ac:dyDescent="0.35">
      <c r="B87" s="85" t="str">
        <f>'Pg. 4'!B180</f>
        <v/>
      </c>
      <c r="O87" s="86"/>
    </row>
    <row r="88" spans="2:15" hidden="1" x14ac:dyDescent="0.35">
      <c r="B88" s="85" t="e">
        <f>'Pg. 4'!B181</f>
        <v>#REF!</v>
      </c>
      <c r="O88" s="86"/>
    </row>
    <row r="89" spans="2:15" hidden="1" x14ac:dyDescent="0.35">
      <c r="B89" s="85" t="str">
        <f>'Pg. 4'!B182</f>
        <v/>
      </c>
      <c r="O89" s="86"/>
    </row>
    <row r="90" spans="2:15" hidden="1" x14ac:dyDescent="0.35">
      <c r="B90" s="85" t="e">
        <f>'Pg. 4'!B183</f>
        <v>#REF!</v>
      </c>
      <c r="O90" s="86"/>
    </row>
    <row r="91" spans="2:15" hidden="1" x14ac:dyDescent="0.35">
      <c r="B91" s="85" t="e">
        <f>'Pg. 4'!B184</f>
        <v>#REF!</v>
      </c>
      <c r="O91" s="86"/>
    </row>
    <row r="92" spans="2:15" hidden="1" x14ac:dyDescent="0.35">
      <c r="B92" s="85" t="e">
        <f>'Pg. 4'!B185</f>
        <v>#REF!</v>
      </c>
      <c r="O92" s="86"/>
    </row>
    <row r="93" spans="2:15" hidden="1" x14ac:dyDescent="0.35">
      <c r="B93" s="85" t="e">
        <f>'Pg. 4'!B186</f>
        <v>#REF!</v>
      </c>
      <c r="O93" s="86"/>
    </row>
    <row r="94" spans="2:15" hidden="1" x14ac:dyDescent="0.35">
      <c r="B94" s="85" t="str">
        <f>'Pg. 4'!B187</f>
        <v>- The majority of other operating expenses are assumed to grow at 3% in FY2025 over FY2024 levels.</v>
      </c>
      <c r="O94" s="86"/>
    </row>
    <row r="95" spans="2:15" hidden="1" x14ac:dyDescent="0.35">
      <c r="B95" s="85" t="str">
        <f>'Pg. 4'!B188</f>
        <v/>
      </c>
      <c r="O95" s="86"/>
    </row>
    <row r="96" spans="2:15" hidden="1" x14ac:dyDescent="0.35">
      <c r="B96" s="85"/>
      <c r="O96" s="86"/>
    </row>
    <row r="97" spans="2:15" ht="15" hidden="1" thickBot="1" x14ac:dyDescent="0.4">
      <c r="B97" s="38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4"/>
    </row>
    <row r="98" spans="2:15" hidden="1" x14ac:dyDescent="0.35"/>
    <row r="99" spans="2:15" hidden="1" x14ac:dyDescent="0.35"/>
    <row r="100" spans="2:15" hidden="1" x14ac:dyDescent="0.35"/>
    <row r="101" spans="2:15" hidden="1" x14ac:dyDescent="0.35"/>
    <row r="102" spans="2:15" hidden="1" x14ac:dyDescent="0.35"/>
    <row r="103" spans="2:15" hidden="1" x14ac:dyDescent="0.35"/>
    <row r="104" spans="2:15" hidden="1" x14ac:dyDescent="0.35"/>
    <row r="105" spans="2:15" hidden="1" x14ac:dyDescent="0.35"/>
    <row r="110" spans="2:15" ht="15" thickBot="1" x14ac:dyDescent="0.4">
      <c r="F110" s="276" t="str">
        <f>'Pg. 4'!F12&amp;" Year-End Balance"</f>
        <v>FY2024 Year-End Balance</v>
      </c>
      <c r="G110" s="241">
        <f>SUM('Pg. 4'!D202,'Pg. 4'!F45:F46)</f>
        <v>0</v>
      </c>
    </row>
    <row r="111" spans="2:15" ht="15" thickBot="1" x14ac:dyDescent="0.4">
      <c r="C111" t="s">
        <v>244</v>
      </c>
      <c r="D111" s="270">
        <f>D39-SUM(D26:D38)</f>
        <v>0</v>
      </c>
      <c r="F111" s="276" t="s">
        <v>132</v>
      </c>
      <c r="G111" s="270">
        <f>G110-G35</f>
        <v>0</v>
      </c>
    </row>
    <row r="112" spans="2:15" ht="15" thickBot="1" x14ac:dyDescent="0.4"/>
    <row r="113" spans="3:4" ht="15" thickBot="1" x14ac:dyDescent="0.4">
      <c r="C113" t="s">
        <v>245</v>
      </c>
      <c r="D113" s="270">
        <f>'Pg. 4'!F27-D39</f>
        <v>0</v>
      </c>
    </row>
  </sheetData>
  <mergeCells count="26">
    <mergeCell ref="B37:C37"/>
    <mergeCell ref="B38:C38"/>
    <mergeCell ref="B39:C39"/>
    <mergeCell ref="B33:C33"/>
    <mergeCell ref="F33:F34"/>
    <mergeCell ref="G33:G34"/>
    <mergeCell ref="B34:C34"/>
    <mergeCell ref="B35:C35"/>
    <mergeCell ref="F35:F36"/>
    <mergeCell ref="G35:G36"/>
    <mergeCell ref="B36:C36"/>
    <mergeCell ref="B29:C29"/>
    <mergeCell ref="F29:F30"/>
    <mergeCell ref="G29:G30"/>
    <mergeCell ref="B30:C30"/>
    <mergeCell ref="B31:C31"/>
    <mergeCell ref="F31:F32"/>
    <mergeCell ref="G31:G32"/>
    <mergeCell ref="B32:C32"/>
    <mergeCell ref="B25:D25"/>
    <mergeCell ref="F25:G25"/>
    <mergeCell ref="B26:C26"/>
    <mergeCell ref="B27:C27"/>
    <mergeCell ref="F27:F28"/>
    <mergeCell ref="G27:G28"/>
    <mergeCell ref="B28:C28"/>
  </mergeCells>
  <conditionalFormatting sqref="D111">
    <cfRule type="cellIs" dxfId="2" priority="2" operator="equal">
      <formula>0</formula>
    </cfRule>
  </conditionalFormatting>
  <conditionalFormatting sqref="D113">
    <cfRule type="cellIs" dxfId="1" priority="1" operator="equal">
      <formula>0</formula>
    </cfRule>
  </conditionalFormatting>
  <conditionalFormatting sqref="G111">
    <cfRule type="cellIs" dxfId="0" priority="3" operator="equal">
      <formula>0</formula>
    </cfRule>
  </conditionalFormatting>
  <printOptions horizontalCentered="1"/>
  <pageMargins left="0.25" right="0.25" top="0.75" bottom="0.25" header="0.3" footer="0.3"/>
  <pageSetup scale="55" orientation="landscape" r:id="rId1"/>
  <rowBreaks count="1" manualBreakCount="1">
    <brk id="39" max="15" man="1"/>
  </rowBreaks>
  <customProperties>
    <customPr name="AdaptiveCustomXmlPartId" r:id="rId2"/>
    <customPr name="AdaptiveReportingSheetKey" r:id="rId3"/>
    <customPr name="CurrentId" r:id="rId4"/>
  </customProperties>
  <ignoredErrors>
    <ignoredError sqref="G28 D26:D38 G32 G30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AdaptiveCompressedXml>H4sIAAAAAAAEAO1dW29cN5J+X2D/g6D3iniv4kDxIHCC3QAz2SDO077xOhZWvkCSMxMs9r9vnbasSO0+7iOn68iWCBuGu083yWZ9dS8WT//6r1fnR7+1i8uzN6+/PdbfqOO/Pvv3fzt98bK1q6Mf67fHtvXWDQZwDSO4mCJE8gkcmYLdGVNDOj76Kb1q3x7//I9vjtwxf//o6PRyGuH71s9en13x2Jebd/n9i/b2zcXVi7tPrx/y47fp4ury5uXN53/mtzfLib5X3VCDTYkXoaoHatZA6VhTSLy8Qse3vs8j/O1NSXcmuX7/rB5d/f6Wlx2Oj062H5Z2fv5drRft8vLo4s0/eWv88VF5c/7uFW+T2vGF/2m/P4tozenJ9L87CzjZuYLTcnF21S7O0vZI7by9aq+vXjABUk1v+TPTDzfHW5+bfsHry6v0urSPntx6xouuE2m+++nFf/38nz8+/9sP3/3y048//Yf5+DdMS50d8sOyLndNdv3s6GxaKGGwHy9287lpv4/4g2dXv/+62Xq9axXTOq5HXDKZX22yaAyuOJnVa/6yuN5kPqw2mSWtldhkN0+2ueLmAXPxljDYwfanJ39IuU/Jvmgp9mqgaios+1QCQluAcsOcG5FWVUT2GbtA9j15wRf0YuHAa3j/cvqBmuyXjbtENqENBnROBC5rDdk4C+RCZehR6M3J6FyzH3c+4nLknafczrdHuWr/unr2v+r/Tk82/9t6uvnKH5bK9fJ5NXcgugHADjmzIf2PdRdxPwIF7QbmzhFOT7bWtfXzt3/oQko7552OlUVKMkxp6xHY4ArgIyWPtbPllWQoHfdTOjj75GWM0d49Em2WNXWjGxvxQbE2i7FCzhZBs/mYk06VlJHRZm4B1nx48ljTaHasdfOxr1yhofIlajJgG7FP6yYn0k52VdAho2PLymUZ6OES6N1DoT1S6AW92EH4upBXe7COumabPTLyTMoQA1lANLUpraz2WgZ5tAB5OKIXQdPjRJ7OIfVCDrTVjWVeYyMPA4HNpZXUvCGScR7tAiM+RDWQZxbHKb4y5DVPvWKFZoICh81AyjlBzZGUR9UpKxHkObUfeQaDf/LQY68iPBKvwmpdY26K3YjawbFGBfIpAKtX0r4RltBkwLZAwWJwA2ua5MLaK7sRU+jL2wps0wV2YyMLtsQeLHsX6FvsGHIXwZpf4EaQH8ac1nKJqJWhVhN7rLGxWEuexZqOkIyP0J2pqoTqexAKzKkFeU+Hw2c9dsYuzkTeMeAs/dkk16N1lz0r8zbhPIXkwFVdgTpbkmQ6dVNzijUIwX6BiGXY04D9lBPnTTs/f/f275u5F6v3wQXLuCCwgM+RTYxoGnNBTwbItQCoQsjaJ+OyjOuu1QKjlrlg5H5Z+C/2oAbsFyaIaohaFYJqPds8RAWiNgVCycZ479joRiHYL8hGOgwjZsWw/zzwDdjPS3vVHSmW8d65DM4VD8kHhK4LVexotVAEYyqUWgJ7PWBv7GLHcsB+GexVQoyxIASKCpxn+4Z8K8A+fNDZIEUfhWCvF8F+hFMY9ouLTwbsl8G+9OAy5si2fSRw2iEklx14g6hKqS0qoXr2JcV1bkSsNx7u5+WEB+znjZxkqjWuQEHFRk7hf7LSCEqn2mtWqLwVgv2CWmY3koIbaf955V8D9rOw1xQsavLQlY7gOgWGfWa/VlUfe2vBGZnyH60XFD0y7EfVozPu8+owBuxnYd97xEYWoXYdwCnDiI8mQ8DIzq7X1lARgv2i7FUY2SuW9gP2B89etW6n0xRV+zhlr6a4ffds2/tQCjlSWujcjA6LYD+yV2zbj6TtoaU9Rq+mkxw9Tra9zwg0HSAnZ01I3tmcpSI5i5K2YaSrGPYjXXVg2DuH2K2KYHEqc+2mQqwpT+WHGGumwH6tEOwXZWlxpKvcPY7UD9gvPNGCTqdqIqDtGpzzDZLpBKkV5RkkmcEvBPtFWVoc6Sp3j+YOA/bLYE9s49SQEEKyxEaOLkAlERSdg/ZNd34ldCZ+UZZ2HOWapP2I2x8Y9qmy11giQq6ajRyHBDmHBDanQMo0jVXItleLXFocLQIY9p/Xh2TAft7IaWhTYbOeXGNpr2Ji+6YHCM322BUVG4XSVWZRlhZHlvbRYg+1o+Ys29YKGzhrLaRYp1qBWhIailOtuozIXYC9qS7nyWPPoBJsn7ayqCNyLlYPnnJiDZ80RModrFJoXU9ohZo9mQWpmqlBwkhRmohOrg/h6gfbUu3ZQjZYwdXop95TGpqqPShqOSiZqFlcED3QIY7U4HG0arV2jU4RLU7IuDt6fGMq/enJF4fFJSZfzNQSky/2lSUmXwwwgcnj4sS3xOSLA9ISky8u8JKYfHEJ/eEnj8slmsDkyxvSSkz+gICL+gEBF5c3A5CYfHHlvMTkD6hSo15Ppa5ruhpjuilkQE89QJypCMlnNXVnVp29JENeqHRfLUgBaFR2FDqsbLvGB+Ryig9pOMeHNJzjQxrO8SEN5/iQdox6SDtGrWfHrFw1WktyrRQoOZb3EZFkrQNbyTgdO/ptJ/VgamXBQUiNZrRG3uDvIU1Z9aC+00OasuohTVn1gEoubmd51p384ZScVu7BaC5qPq4caDeIOqMDjXYqT0UDOdYIJeRanNEhdpm2EmGBVjEm+FGnZ6NbzGZfONqoeY3YEXoiRpsqEVKzEaqttljy3gsdfYkLaqFNUPQ064RqumoTjX64Rt1v6fxde3/PztnlL+2cf/1v/Lqn88t2fFTfXWy2Y0LcRqCy5j96my74m99/9GhONZZ03l7XdLHzEpztT2ilFMPu01/Z/4Gr32cu3bl5eoeXdl68836m2ZFOT7b2ci9zW/NYbm6xqiv2AjS4kNlD8T5ATlUBKRdKNaXZIuOh4IISAUOs6J4kc98pEXg89wS5hr7W6c4CnXBSJRaiURaq0q4anx0bNSJoowWdIia0jVOUbD0+ljsWi7NWoXaQNDHaqkkQGxYwEVuzikxrQtGXW8V2OyoS36NN36f6aVx2t4fUNhos0YDViW3UqiqkWjqY7lVT3fsudoTjD1K7eVKPew0PRupEVafSM2RtMjjrCEj7Dsl1o6LpJQSZu+Zuk9rPk/oeKmSQek9nqaiLcdPBLKuYq6kXiKQtdFUdWZVZYwu12LlF6l1fuCb1PXKyg9R7GgT3UBu7G9AwG3AFExB1AnToGuVq1LYRLEBqnCW1uceB60HqPaR2FOxE4GZZirvqApBxGaotjd2CbpjPxUm9Yx8+kPoewctB6j2NYBvV1qsHQzoxqa2C6WJzKDl5JNVJGXmzLM6T+h4Hawep91xoz/Y2q2OmbUUCdvQ15Gw8uGCd7pTQO6HTpLdIrWd9e23uESUetP40rRuVklWroHGyy2IjyAU7EGbtVG6mblfxHOqyrP3OlvPqsVjgO7ZkbUqTxaAnDd1a00xp54FathB1L9V18hplQih2AVNH5R6LWfYFkLr5QDHYAJa6BZfM1O4IMygbssohRNtkzkXfTvPN+tWIT7RUaSbNB/pumu/q4t3OLN9I5X1EhzVD0JpNXlcMC0xlWH6STawpqYL3DrOqodTtwksBppq3ikibwVW3uMoNpvoKmCqjZ42kEGypmTVVR0iWXyKR1oZySFm+IGXWqyTln2Z3vhmesoOnvgKewtRSdRSntt7T2f3eIYaWQKcetbUm2yJTUnibp2aDchjxaXYmmeEpM3jqK+Apy24TBlXA1umGCM3KKlodICKm2lNtWqj+4DZPzdYfsGM/eOq2RzUU1dfAVD6VVExI4IN14LImyN0EcDF4asanFGWyR7eZarbSAwMNprrNVENTfQ1MZSkZp2yHVot7XwpMCgsoo4tOuSonVFNDtzo36Vnzj/jPk+SqO4WZQS/vbvM5598vrrn0+TV/fGDlN71ftquN0BuMezKzS3upZ9zic547Qgvv5/4yympN8r2ZglCwTrWWzUNKlAAz+lh07jkIFXHfFhaztTosLMbxswcXFnYIiyEsprwoJdSmNQh2yip6myGZwj5waiaGZGIRiivdERazNZwsLJ5msPaLEhZmCIshLKZTHNUXH2MCSllf15D16VCHYVnhAzv3WaaB7B1hMVuDQAZHF64HFxZ6CIshLKZzQKWlrNj50EEXcBgLxF4i+NZVCaWjN108EDhrWCBbFk9SVswEAtWIA+7kpS8rDog2VhWLgeTjFAekBhRSAuYojFYnrEE+Czzr2WNUT9Ozn2v1MXjqK+CprHL3yTZoFDq4ngrkmjo03R01G5KtMjyl9ieBHZmnma7aZ2TCCHb/CStzcTvPL9zELMlRCjazdekRnDeVPVOHkKYOa1l56lbm+JpacM6FnuiV73tZd4SeB+seR21ataGC9q1OB5cIyFV+aSiz40hGOZmMttp/mMXx4gbr7mLdEQgerHvcWnFeM8OWzFazq40gGe+g5aSVjckw90qz7lxcx0X/NBvS7WXdEZb9E6z7iMKylJsLOQVoISZw7PwCRasAk1eOOTh6kunZo/ZHkLxST7NX7D7uVYN5B/NO1RpGxeBbB3x/YiF0iFVXSMpra0wLZvuqjsMz71wVqH+q5+pGQvRmpsG8n2De5DFE1rVQLGZwhFOgWXloCb3OzLw6yXTgUftPxXoVR7RqlD4N5r15ezvzGlnDOhWhUO/MvDpDTGw7V8q9asraB5mWSmpBnwj2xofXO6qcB/d+ePMtv/xj4NOX6fL5y/T6H+3y2ea6jdOTW+/cfOrs8vn1BD+8Tvm81WdTxp6h+dH7N1/ZtaJFbDTHQvdnnxnWOa1nl5vF/jCzzbcpbXHXVV+LumDNUfju+GG7C9lhx98RWT3g4j3uuCnogONTkF1/sLtk+AH3h+aaqx1q/B3Xaxx0/B23vR10fFn8+F23ux90fOH933WZ7kHHFxU+PL4wfnZdPHtI+bDrvvSDyh9p+SaL/7DrwpWDji+9fmH6bt8JdPDxpY0TWf4NwvZDQFH54Px2OvfQ699OOB16/Ci7ftSy+MHtSzQOPr7w/hhZ/Yu7Lvs7IP5R2eOjizfn5+/e/n3jlAmTQ1idobA7gFaaHNJwFTanSVSdbeAqay6Kju/8duHfoceXVjdWWN1bYXfACe+PbLiD8SM9vrB8lnXHnCFZc9GwubKquhT1zpwSVjckLI6IZOFKwtE5klWXPL6wdyOrznh8YXXvhKMfXth7UsLRCabviuJO2hnH7QKyQ48vbF2Q8PpJ2vtQa2pP1m6y0iPKbhevX3Z/ghGVThtjSXJ8K2wMa2F2m3Kvq0pXWd8KlXQqUFZZT+tfmRxrTiccKA7C1A/CuilIR5akTTXpKpddpWUHHV84USUszMO60iMo6by5sGekhdlZy+//muTWwtytheEkm8bi9QtrHyO8/8JpymCE2Vk4jRuE81ZBC2s36TSxdN5HuAxgkm9rilMjKy5QWDujsHZGae0pG3nY0HdNOHlh7eCkw7zS6xeWrk4YTk7YOvLSaQhp/AtbL15Y+3tp/hK2Tv262tMLs7OXZjdpcoRVybF9PdbBxxfWDtuHSw8+vjC5gzBcUVg7oDA+URifKH3EQFjchVWT7CidZBeumUHhmhkUrima9n9Ncgu7WmiEXV1pV533Z0VykHCaiYTTTFMacdU0h3TOV/r4j7BtI3y8NERh20n4+CeugJ81hbl01kz4tO+0/lW3S5g7hE2dIGzqBOHD77huVB+lkzjiZ0WFHRmS3h9hZSFcwBaEC8xClD4LLIwf4V4TE/+ubFuumnOURS8JF4CRdAGY7Fmnzf6vR+5VC92Fm4Q4K9zEKQpXj0TZ6hHnZJt48PiirOe0bPWIc7JNWnh82f0PVvaghBM+NWyEDbMo3KTCyUbgeXxp+grLH9kMF48ve6o6WFn6SjfhibLVmyz/heWzbIbRCTvOLN9k+VfYMef9lx5fGp/C8l/YPhFuIuqm6t813QHZYmPnxM+lHtacOz35RL/gm6/cbsm8ox3z6Xm6vPql9Yt2+fLXs1ftmVHGgeK/9lcd/+LDX4z/RkVrSNn/Pj3Z/vTNMJcv3/zz+ZvXVzzjj/zvxWUrUwfvm+bNs8/fj/ChJ/SLl61dfd/62euzmybo05fvvDt96fRk89Fn/w9g6D0xoS0BAA==</AdaptiveCompressedXml>
</file>

<file path=customXml/item10.xml><?xml version="1.0" encoding="utf-8"?>
<AdaptiveCompressedXml>H4sIAAAAAAAEAO1dW28jtxV+L9D/YPj9xDy8HJKBs0GwWbQLBGmQTV/6xmtWqNdeWMqtRf97ScfrteVRNGp1pIkyL8laMyIpno/fuZK8/Pznd1dnP5bb5eLm+rNz/EScf/7iz3+6fPO2lNXZ6/zZuS8p5+ARqkQDWpYATsQEMoSiatQFkz4/+zq8K5+df/P9J2fqvH3/7Oxy2Vv4stTF9WLV2l7efdo+vy3vb25Xb54+vX/YHr8Pt6vlw58P73/TPr4bjtCWSlIZkGQFXaIAbyNB9SUra7QSNZw/+n5r4aubFJ50cv/5Ip+tfnnfhk3nZxfrD1O5uvoi59uyXJ7d3vzU5uH8LN1c/fCuzZIYeP+f5ZcXeHnR//ek84vB3i/T7WJVbhdhvZlyVd6V69WbNvkhh/ftnf6j5fnae33018tVuE7l2ZNHz9qIcxfLF1+/+ds3f3398qtXX3z79euv/4LPf0Af6sYmPwxrOdTZ/bOzRR+os2SeD/buvT7XZ+3FxeqX7+6mfXAUfRz3LQ6McMM4Hh60eVub/oGJvrz4iKnfQBolZ3PFhnQRI2gTBAQ0CMIa1DFZNKWwIA3FdqjJGWoNangiUMsqYqzCgwg1NFILEnzxqnFsNj4VKkE5HqjhdqipGWrOGn8iUKvSlBB8BZGbTtfZRHBJJVDSB5JaRJKeB2pqO9T0DLUGNXsiUIsercdMEGRqrIbOQwzBgHApaB29SZUJano71MwMtQY1dSJQ8+iTJGPBo2y2miIHvuYMuRilhCFNRfJAzWyHGs1Qc1afCqspzD5Z3yy0mBRo4bD5wyhAu1qisUXaaHmgZrdDzc5Qa1A7FVvN50zCq+Z3emoAa4wGoUQFFBWlSsI4L1igJmk71NwMNaSBsd699ntDWmpAE9ZaICQPWpsKIVEGiUqaYIoQiCxIUyNiHX5GGhKf+nzeFx2qLyQ9tis/7QVkhKLgrQEZimu+TmymaGykLVw2MqKrlSmCo+SIuLSYV1DjtRPh6pgxm6QdpGRKg1pQ4LNs/6qxeUAhSR0TD9RGRHBwzoFItOJEoJZSqSpq2dycLHruL0FE1cPUinzVMVrHE8FRIyI4OOdAGtROJQWCAnMW2oCXGHoEx0O0aBrJFeO0yugEkwIdEcHBOQfSoMbn7Dzvyx2wLz7D4Flf7lQ0A9kiY9YeVCgGtCeEqHMCq9sqdm3hRi6HcURoAuc8UoP1aNdqD0voVPIILurkpJUQa82gtbXgSlNFNpIl1zw664kH1mPKi+acVYMaX3DisFDTrjbL2nko1jUGVSJDqDJCyaZUZwuR1yxQ0yNCbjjnrBrUTiVlZWzGKJQBio6aG1dN47fmxiFVWbLN3ZvjySOMsa3nnJXEk6lki9U3380UkFb1OGhIDWpZQxVGxaRU1JXHjZNuBNTmnJXcIeQ+caiRTCE1kwxSls1WS0TgQ3agspCZlM+SeOKgcoytNietGtROpRTcVe0cJQfeuF7z0bxdXxUCmWSjLKizVjxuwYj6XFSCZrQ1tPHFjA4cCi2qyOYcQKc30DFV8DY0c01UIpdz9I5n44EaUWEk5wSPRMdnrj3v61RiKyqKYKIVgJECaNIEwVBt+jp4bA8pKKaQ4QjTUM7JpObwnoq+NrUmJaoAKZIEbfomB4MRQgjKByOKyExeyAgG7fp6dkSavj4VYstVliqNB19cL8MIFaJu6jvmJHQxsZKoLGgbU3uOcyjvXJI6mZ0OToeIEQXUHPqmGhHA617941PUzqqsiGf/84i8G6GeHZEGNn8q0bxmmuWYswcjhW56VEpw2mfIOoSEJkqTecCGY7K8RLPVdreL61TgFosnhyhBOS1Aa5WgeQbNQ5CymhJQas+0i2tERM/jjLY7tJ2Kk1Bj06TeZfDeemhqtbR/UYGIGDAKS3a9CmlfaBtRsu2ln32EfsTDqdhtoVjpKyJIkg1tXkeIKhGYpHtQWaAKPKpUjtkgILWdLTeJ5lRyY1Ibo0SJkEzOoEXMfet9hqozFkqiCsVTx/SotkRuCrXNxbSc+57WuqL1sunNXTWB/frnXRLCmf+h59ty1aT4Y3kZrsp1Drev7kdyU+uyrO7gkX+4vRN07/PXwu9NFV3pvpHXefD50zdQCNFWzG9/ZfsLq7tRberv2ZS54TnqPW1sqS/hwVk6tvUtMVS0Cpomata38QZ8MAlMFqYUR0IynQzziDP0Js6YK3oPyRlqdJn6zBl/aM7ITjiRsEJKqdkZ3qdeL13BULNAYrPfLRpuzhjA3K+cMZdLH5Iz8JCc8eRH2nW9xNr1TFcPPf3u6Kok43xyFbyQFnRVBVwIFchJU0WsLq5Ht/ZPV0Pv39HVnKc7KF2NDprPnPHH5gxjFXWbJmfrGmdgc4uUJ1DN9tEySil15uYMu4kz5r0TB+WM0cHomTP+0JwRGyeUIgmCdQI05gRBRg2arK9JusYaPMH+R5zRz9sdJA1jZtZgZo157T709Ltbu80VKLYUAksxgLbWg8PkwadUY5AUimf3ETYtXUQ3H+U1r93f0dpdk53e4Ri2/9eGOrCboPuew15I4rMErbFAjCVAQB918cVUftrATekT42nmjdEOPwdrAM60MVmVb1PsJ4xFyLqf+pJtW7s6aAgxZxedF66wZz4H5vN+t4hTcyWY3mF35+x7T2wxH9B+OyxviFyDr/0IH93PVSEZwBUUzV+oIuZAKjCdxPqINwam6ANvuDkBinYuZXg89pk3psAbRvaT5JqHYBD7afu+n1ySDFQsSioMSMieUsDN21O9mis09Q6HOM/EMRPHgfbjeVVEkhFkv4BIK2/BVVegJyGFyWS0YS/rxoE194E43LxDSvrx12fMxDETx4EiHE5ZVMk1T6Ug6BgC+GIQGo2kWlWKVPgTkps2hKAWbrY4JLnROytn4piJ40DbFkVxVvYTAHTpJ9/ZCkErAxiE19YbYTzTtsXtG8lQotihlOEqxHK13s6q/Lx68W/xn4aC/q+1p3df+bLUxfWit3c//rY0nhDMncgHvIXNEB0Jzw3QvLxYG9faz1//oWP3QwtdSk0EVGvTEbYWiCUKSFERRlt1DjwZLDki8d1EvUMUfBb1tmPuYwxSZRDY7/VJToM3qCESqhgc6VTYRb0pV9lFvcNe5FnUW3boNMcQiy9AoZeiFSJwKWogidk6U0hwHci8fYdOE/UuV9PNot4maiWtEhVEjB40VQtRWwdCVROjzqpUnnPI5PbdDV3UO5wcOot625Fz1TeWJqjYpKyNUtBkbiEUnUt0SqjIdKL/9qL0Luod4kCzqLfUEmvKNksPReXUzLLUz7K0CVyusmpKOSaeY1PliFriLusdtmbPst5ybIeiGHJ1oBWWtqxzhCiogLAUoqnJS8cT35Ujisi6rHfIKM+yfizry4v37c+PLvvl27B8+TZcf1+WL1a3P5TLi0cfPLy0WL6899xfXYd4VfKLGq6W7eXnDx6+M+TrjwqNbQqL7R4S2xAO2xQKewgOvXqcgPNiKNy0UyBplNw/tjAU3NkQbbnMi+XdvL/a4ScZMYmftGnC3ZRHZ3DSo5OTHp2a9Oj0pEdn27IYCOZOZng07eHZaQ/PT3p4DXqTHh5Oe3hy2sNT0x6envLw0DfeG0iXTmR4xk1ba7hp856fNu/5SRMLejvppeGnrTX8pGkZvZu2cCetNYw30x7epI159H7a2Ju2r+GnbRL4SZsEUqgpY4/EpGePcNIGFeGkTQISk165JCbNeyQmrdSkkNMmlklbLCQmbe+RmLQxLwVOG3uT9nNJTFprtLmbtnAnbRKgnzQto5+0OYrdDZ/y8MxUhvd404YyfuB8z+f9DBXUbNit8bR9O/ij99e+Wb+vbM/tOxo4QmmP7ZMa2qy1x/lxm6qG9jX/A2eb7XX8vPg0bkgh7LP9oTz/Ptu3zO3zri/jmed//QS6vbfPLF/PLF/PLV9efiDkxQ8pbv7n5TdSvPNjufUj8eovGrpsc6/tM+PTcrfPy5/EbL+R5rWvrGDGv+bFvx10iPc7/2eL5d+vU1iV729uF/8q7eNe/c3breFVm6SZ3SbJ2353a44gFjN03MNerQ3m1Th0G8ZetTUz267fgLv39pnZXDFbk5rbmuFt3w5Wle+zfV5atczWvEVefFrJu34HT/bcs9o5hra2zLRkma0B5iAYMQfxyDHTnmc2wpGblnjlayX3smZWO5KZtiUzfiSz2mQOIlnmJIJlDlJZ5iBVT7IcXq3xytw5Xpk7Zp3gmBM7jjmx45hdWS945dvbP0oEgJmqmD04xxzvc8xi7/HKI4jdCu40LneahtvC5C7DOIpj16szjkIyzPa64E6acgf9jyaWY3TL7H0SMxqIWSUQMzcTd4qJucSMmIOqxBxUJe4U5XHYhAR3ZQlz0A2ZlzVyi/0obE7IvNqZY33EHCsj5hQHMac4iDnWR8yxVmKOtRJzZQAhs7bjjrVye4LMuYbOb8egVcmcGWXW1pZZW1tubSqZYSWPY6QZZm2hucvXuMfPzLaauw6O2VoyzNraMC9rw2zNGGZrwHCvL2Zr1RxHm65fSbj39rmXHbdY6ChiIebVSMzagpjZfOjC+b22zwzboftr99o+s7awzPi03JtdmGmPjpKzttw5a+ZSBctcqmCZSzn6/B9D7MwumZXcVYXcxc72GGJxzOkqx5yu6unIo6RLuHPKzLqLeaM7MW8UJ+aN1sS80doeAD/HIHnuLBzz/v0+/qNMG/NqYTaJBu+d3qvYuTcyHSWuYbmTQ8yWNjFbqsR82gsxn8ZCzIVzxFzYRtz7f5lPyyLm02T6+j2S7XmUnCYvmh1z4ZnjLjxj3k3a5/8Y224O0OflxW9chvfwlTfl47cuL55dUnh5FZarb0u9Lcu33y3elRf9YF4QBqT7TopPlflUuU+EtM5p/49+5+LTtx+aWb69+enlzfWq9fi6/fd2WVK/snH54eLEjc8fWni7yLlcf7jT8slvGb7o8uGmzWeXpD6/Z1N8vGdz7bjCwWs099ujP3iPKA7fJR6+S7mHLp/dujpwSav92Oc+JnZEl+gP3+URfqU5fJfq8F3iwbs8Anro8F3qw3cpD9+l2KXLy4thNfrhbuQ3b0tZrd2o3JXzk0/7ly4v7l598V9eWKfMqAgBAA==</AdaptiveCompressedXml>
</file>

<file path=customXml/item11.xml><?xml version="1.0" encoding="utf-8"?>
<AdaptiveCompressedXml>H4sIAAAAAAAEAO1dW28kt5V+XyD/QdD7sXh4OSSN9hjGZLA7QOA1Ms5L3nj1CKuRBup2Eu8i/31JRaNptardJaBPdUmpF3vUVU2yyY/fuZOr7//x6ersb+V2fXlz/d05fiPOv3/zh/9YffhYyubsff7u3JeUc/AIVaIBLUsAJ2ICGUJRNeqCSZ+f/Rg+le/Of/rlmzN13r5/drZa9xb+WOrl9eWmtb2++7R9fls+39xuPjx+ev+wPf4cbjfrhz8f3v+pfXw3HKEtlaQyIMkKukQB3kaC6ktW1mglajjf+n5r4U83KTzq5P7zy3y2+e1zGzadn13sPkzl6uqHnG/Len12e/P3Ng/nZ+nm6tdPbZbEwPv/U357g6uL/r9HnV8M9r5Kt5ebcnsZdpspV+VTud58aJMfcvjc3uk/Wp7vvNdHf73ehOtUnjzZetZGnPuy/PDjh//+6b/ev/3Tux/+/OP7H/8Tn/6APtS9TX4Z1nqos/tnZ5d9oM6SeTrYu/f6XJ+1Fy83v/18N+2Do+jjuG9xYIR7xvHwoM3bzvQPTPTq4iumfgdplJzNFRvSRYygTRAQ0CAIa1DHZNGUwoI0FIehJheoNajhK4FaVhFjFR5EqKGRWpDgi1eNY7PxqVAJyvFADQ9DTS1Qc9b4VwK1Kk0JwVcQucl0nU0El1QCJX0gqUUk6Xmgpg5DTS9Qa1CzbFDb6UwjjYa1PL//s08nOjNvlEeP1mMmCDI1QkXnIYZgQLgUtI7epMqEcn0Y5WZBeUO5mgrlpMTrBLlHnyQZCx5lU1AVOfA1Z8jFKCUMaSqSB+TmMMhpAbmzejIqJ5wM5Ds9o91VGPi6nnZ/Kcw+Wd908ZgUaOEQnEAB2tUSjS3SRsuzv+zh/WWX/dWECJ8B+ERVsq9ViuRMwisBwVPDdpMgEEpUQFFRqiSM84IF5ZIOo9wtKEcaGOvday/N9EwNaMJaC9TsDtDaVAiJMkhU0gRThEBkQZoa4VDzC9KQJlNXWl80VV9IemxXft4byAhFwVsDMhTXrNrYVP/YSFu4bGREVyuTm1DJEcEPseygZ/hTZs7VMWM2STtIyZQGtaDAZ9n+VWOzOEOSOiYeqI1wE+ISaJPP0EdnDrWUSlVRy2ZhZdEDzAkiqh4LUeSrjtE6Hl+dGuGrwyXQ1qD2WuJsKDBnoQ14iaF7zDxEi6aRXDFOq4xOMAnQER4zXAJtDWp8xs7TvtyEffEpBk/6cq9FMpAtMmbtQYViQHtCiDonsLrtYtc2buQyGEe4JnAJVjZYjzatjrCF+CJG08LaRZ2ctBJirRm0thZcaaLIRrLkmkVnPfHAekwO2xKdbFDjc05MCzXtatOsnYdiXWNQJTKEKiOUbEp1thB5zQI1PcLlhkuMsEGNz+c2sXPKZoxCGaDoqJlx1TR+a2YcUpUl29ytOZ44whjdegmXSXw16ZKx+ma7mQLSqu4HDalBLWuowqiYlIq68phx0o2A2hKzks9wuc8caiRTSE0lg5Rl09USEfiQHagsZCblsyQeP6gco6stQasGtddSb+Cqdo6SA29cTzdp1q6vCoFMslEW1FkrHrNgRBI4KkEL2hra+HxGE7tCiyqyGQfQ6Q10TBW8DU1dE5XI5Ry946luUSOSm+QS4JHoJktuan29Ft+KiiKYaAVgpACaNEEwVJu8Dh7bQwqKyWU4QjWUSzCpGbyvRV6bWpMSVYAUSYI2vZLGYIQQgvLBiCIykxUygkG7vF4MkSavXwux5SpLlcaDL66nYYQKUTfxHXMSuphYSVQWtI3J9cfFlXcuSTHWtExsiugQMaKAmkMvnxIBvO7ZPz5F7azKiniK7EfE3Qj1Yog0sPnX4s2T0jpy3kK2odm91PN/clWQnVbWOyGj57F75agYhVyyzRrc3Git7WVVP8TiySFKUE4L0FolaHZCsxekrKYElNoz1dCN8O95XCyGuzIfPpNhpzPC0SL8ZeG8xibRvcvgvfXQxHtp/6ICETFgFJbsbjbUsXA+InXcS7/YKv08k9eiP955rHPQEHw/Okf3o3OMj5BqjL7WKLAwoW1MgK6J9KVWQfrxFTgvi+pCsdJXRJAkG9V5HSGqRGCS7pEVgSrwGC9yTJWM1HYxXySa1xIgVrIU5UoEQomga7NjnNYFsJ9HhyoVt5s9fyyqG5OjSigWtNFulvDDWy+c6aQ2RomGvWRyBi1i7qfcZKg6Y6EkqlA8iaRbhrPcF+tYqhk4C093Ib5bt7K/qyMc/3Fbrtoq/q28DVflOofbd/cjual1XTZ38Mi/3t4tdO/zX5U3+7SNdN/I+zz4/PEbKERT3Q585fALm7tR7evvyZS54TnqPe1tqW/hwVk6tcNDYqhoFTQtSIA23oAPJoHJwpTiSEim89+2OEPv44ylpGJKzpjuXKyFM7Z7enGckZ1wImGFlFLTM7xPvWClgqGmgUTprEXDzRkDmPsXZyz1KlNyxr/FMWMLXW339OLoqiTjfHIVvJC2meSqgAuhAjlpqojVxd2AwvHpauj9O7paEiUmpavJLP+FM7Z7enmcYayirtPkbF3jDGxmkfIEquk+WkYppc7cnGH3ccZSvDYpZ0wWAl44Y7unF8cZsXFCKZIgWCdAY04QZNSgyfqapGuswRNo2uKMfqr+IGkYs7AGM2sse/ehpxe3d5spUGwpBJZiAG2tB4fJg0+pxiApFM9uI+zbuohuyU9Y9u4L2rs7a/d67xUpuhd99ww6nyVojQViLAEC+qiLL6by0wbuC58YTwtvjDb4OVgDcKGN2Yp8m2I/4jFC1v3YrWzb3tU9RzHm7KLzwhX2yOfAfN6X6zm1pMDqZ5TXL7b3zDbzhPrbtLwhcg2+9jPUdD/YimQAV1A0e6GKmAOpwHQU9hZvDEzRF95wSwAU7ZLKsD32hTfmwBtG9qM8m4VgEPt1J74fHZUMVCxKKgxIyB5SwP3nA3i1ZGhOeavTQhzbPS3EsZ842tYsIskIsl8+p1UvKaiuQA9CCpPJaMOe1o0De+4LcbilKHXK6qmFOLZ7WojjdzwcTllUyTVLpSDoGAL4YhAajaRaVYpU+AOS+wpCUAu3aBxTnqSwEMd2Twtx7CeOIIqzMnswuvSjR22FoJUBDMJr640wnqlk9nAhGUoUz0hluAqxXO22syn/2Lz5P/HPhoL+r52nd1/5Y6mX15e9vfvxt63xiGDulnzAWtgP0ZHw3APN1cXOuHZ+/u4PHXsQhNCl1ERAtTYZYWuBWKKAFBVhtFXnwBPBkiMC322pn+EFX5b60D0jMQapMgjsF6slp8Eb1BAJVQyOdCrsS70vVtmX+hmVyctSH6jQaYYhFl+AQk9FK0TgUtRAErN1ppDgOhH/cIVOW+rnnLexLPWhpVbSKlFBxOhBU7UQtXUgVDUx6qxK5TkIUh6ubuhL/YzT0palPnTmZ/WNpQkqtlXWRiloa24hFJ1LdEqoyHSlyuGk9L7Uz/ADLUt9IJdYU7ZZeigqp6aWpX6YsE3gcpVVU8ox8RwjIkfkEve1fkZp9rLWB47tUBRDrg60wtK2dY4QBRUQlkI0NXnpePy7ckQSWV/rZ0SUl7XeXuvVxef251eTffUxrN9+DNe/lPWbGq7WZXWx9cnDW5frt/em+7vrEK9K/vLy0wcP3xky9kf5xvb5xZ7vE9vjD9vnC3vwDr3bjsB5MeRvepYnadTCf21hyLuzx92yypfru3l/94yfZMQsftK+CXdzHp3BWY9Oznp0ataj07MenW3bYsCbO5vh0byHZ+c9PD/r4TXozXp4OO/hyXkPT817eHrOw0PfeG8gXjqT4Rk3b6nh5s17ft6852dNLOjtrLeGn7fU8LOmZfRu3os7a6lhvJn38GatzKP388bevG0NP2+VwM9aJZBCzRl7JGY9e4SzVqgIZ60SkJj1ziUxa94jMWuhJoWcN7HMWmMhMWt9j8SslXkpcN7Ym7WdS2LWUqPN3bwXd9YqAfpZ0zL6Wauj2M3wOQ/PzGV421UbyuxeJzvcz1BGzZ5yjcft28Effbz2ze5NjUdu39HAGUpHbJ/UULXWEefH7UsbOtb8DxxudtTx8+LTuCGBcMz2h+L8x2zfMrfPu7+MZ57/3SPojt4+8/p65vX13OvLyw+EvPghxc3/vPxGind+LLd8JF75RUPXDB+1fWZ8Wu72efmTmPU30rz6lRXM+Ne8+LeDBvFx5//scv2X6xQ25Zeb28v/Le3jze2vhbdbwys2STObTZK3/W7WnGBZzNB5D0fVNph349B1GEeV1sxsu3sF7tHbZ2ZzxaxNam5thrd9O5hVfsz2eWnVMmvzFnnxaSXv/h082vPIYucU0toy05Jl1gaYnWDE7MQjx0x7nlkJR25a4l1fK7m3NbPYkcy0LZnxI5nFJrMTyTIHESyzk8oyO6l6kGV6sca75s7xrrljlgmOObDjmAM7jtmU9YJ3fXv7J/EAMFMVswXnmP19jnnZu7/yBMtuBXcYlztMw61hcqdhnMSw69kZJyEZZn1dcAdNuZ3+J1uWU3TLbH0SMxqIWSQQMzcTd4iJOcWMmJ2qxOxUJe4Q5WnYhAR3Zgmz0w2ZtzVyL/tJ2JyQebcz+/qI2VdGzCEOYg5xELOvj5h9rcTsayXmzABCZmnH7WvltgSZYw2d305Bq5I5MsosrS2ztLbc0lQyw0qeRkkzzNJCc6evcY+fmW01dx4cs7ZkmKW1Yd7WhlmbMczagOHeX8zaqjmNNN29k/Do7XNvO+5loZMsCzHvRmKWFsTM5kM3zh+1fWbYDl1ge9T2maWFZcan5S52YaY9OknM2nLHrJlTFSxzqoJlTuXo83+KZWc2yazkzirkTna2p1gWxxyucszhqh6OPEm4hDumzCy7mAvdiblQnJgLrYm50NpOgJ9TkDx3FI65fr+P/yTTxrxbmFWiwYunj7rs3IVMJ/FrWO7gELOmTcyaKjGf9kLMp7EQc+IcMSe2EXf9L/NpWcR8mkzfvyfSPU8S0+RFs2NOPHPciWfM1aR9/k9RdjNBn6uL37kM7+ErH8rXb60unlxSuLoK682fS70t648/X34qb/rBvCAMSPezFN9K9a3233gpjUT6a7908fHbD82sP978/e3N9ab1+L7993ZdUr+zcf2m/+zVxd7HDw18vMy5XH+50/LRTxm+6PLhps0n11wP3LNpv160KR6/PniP5hG6RD99lyf4lWb6LtX0XeLkXU6PHimmn1c3fZd6+i7l9F0+ay1XF8Pk++VG3Q8fS9ns3MPbKf3Rp/1Lq4u7V9/8PyOZVybEDgEA</AdaptiveCompressedXml>
</file>

<file path=customXml/item12.xml><?xml version="1.0" encoding="utf-8"?>
<AdaptiveCompressedXml>H4sIAAAAAAAEAO1dW48btxV+L9D/IOw7szy8HJKBskHgGK2BwDXi9KVvvGaFrncNSUma/vpy5LWyqx1lx8UcDS3Piy8zI/IM+fE7Vw6X3/7n3c3i17zerO5uv7mAr/jFt1d//cvy7XXO28Wr9M2FyzEl74AVAZopkT2zPEQmvM+yBJUhqovFa/8uf3Px5uevFvKi/n6xWG66Fr7PZXW72ta2N7ur9fo6v79bb98+vnt/s95+79fbzf6/++ff1Ms7cbgymKNMDFAUpnLgzJmArLicpNFK8uIvHvy+tvDDXfSPOrm/vkqL7e/vq9h4sbg8vBnzzc13Ka3zZrNY3/1Wx+FiEe9ufnlXR4n3PP/v/PsVLC+7vx51ftnb+zKuV9u8XvnDZvJNfpdvt2/r4Pvk39dnupcWFwfPddLfbrb+NuYndx7cqxKnblq+e/32H2/+/urFDy+/+/H1q9d/g6cv0Il6tMmPYm36Oru/t1h1glqD+qmwu+e6sV7UB1fb33/aDXuvFJ0c9y32SHhEjv2NOm4Hw98z0MvLPzD1J0jDaE0qUJHOQ2BKe848aGDcaFAhGtA5kyAN+PNQEzPUKtTgTKCWZIBQuGPcF19JzQvmspOVY5N2MWP20tJADZ6HmpyhZo12ZwK1InT23hXGU9XpKunAbJSRSeE8CsUDCkcDNfk81NQMtQo1cyZQCw6Mg4TMi1hZDaxjwXvNuI1eqeB0LERQU89DTc9Qq1CTZwI1By4K1IY5ENVWk2iZKymxlLWUXKPCLGigpp+HGs5Qs0adC6tJSC4aVy20ECVT3EL1h4EzZUsO2mRhgqGBmnkeamaGWmW1c3ELXErInax+p8MKsMpozOcgGQaJsSDX1nESqIkBrGZnqAH2yLp77HNDWqxA48YYhoCOKaUL8xETEyCF9jpzDkCDNPs80tyMNEA69XnQF6Aa2pVrG9SaS/TOaCZ8ttX/CNU8DJVIuU1aBLClEEVV5IAAHvAZ1ZVrzoQ/Q4Kko7IsRp0r1LxkLon6rxKqV+KjUCHSQG1AAA/mvIQAw88EajHmIoMS1fVIvMvHRRZAdqFjia6oEIyliapIMQBqc16iQu1c/A/gkBJXmjkBvouqOBYM6EpyWVslE1hOpEAHxIphzktUqJ2LA4Imi5CUY9JnXV1dBBZUisyoikBbQReIHBA5IFYMc16iQm2wW9A41GxQ0QojWCglVV+3er02V2ozAQ3a6iEYhzRQGxDAgzkvUaGGZwI1ZUu11Kxj2djKapIn5osILCedizUZ0SkaqA0Iq8Ccl6hQO5e0hDYJApeaYbBY3YKiK79VtwCwiJxM6rwDmgjeEAU65yUEnE21Uiiu+gI6M2FkF1fz1QMtSbHCtQxRVue00LgFAgdAbc5LiE8I4TYONRTRx2qSsZhEtdUiInM+WSYTFwmlSwJp4mpiiK02JyYq1M6l3NfzpLLXVWMqF6oCdZpZD5lh1ay+ugQQcqGB2oDKcjFnCyrU7JlADbLMonoGrOM2pkIszBlfkccLok0pOEtTWS4H5PXFnC0QYM/FVpOBex0MZxDQM4UKmddYqgL1DupN9JIorjbAVhNztqB6oOeiQE3R4NArplyqtpqUnLl6hWExrlJaBqFpgh0wJNhhZ2utgu1wBvaPfW5gS0XkIqq15rLt0uy+sKCqRg0pcpV1KMhprLUh9b4wh9aqry7PprrcKh8gAGcl+W4jA/fMqa66w8WgrJFJIs2e0wE6FKu7MoMNpTsXiw1ydsJkx7TlwFRWppKaTqyL43auAkdJw2wwAG2O2zmU2+1mOJvCtezQAggmreJMKRlZ9QuqfyBE0dmDUI5o48yAqIeD2UPYbWg4FxehhKpInU3MOeNY1aq5/gszCwAeAjdoDNE+5wG1a064OXfQ7ao/F7NNKK0lz4FF3TmkPKRu/2liRSXIGHnhkqbQ40H5tzgW+pir1yg3Ghx0hYd1ise7qhP24b87W8zq/6Pndb6ps/hrfuFv8m3y65f3ktyVssnbHTzSL+vdRHd9fqi0PFbyEu8beZV67z9+AjjndcX8+U+ef2C7k+pYf0+GzPaPUdfT0Za6Jdw7SlPbQwJ8ASOZ9L7aQ9pp5ryOTCeuc7bIBdHnER5whjrGGXMZ4gk5QxgcXIY2Amk8ois5eLPCTFdfNF0lyy2PUFiMsZo4zsWulrUwjdX4CdWYM6Cp6aoHcx/oai5lPaWJA6fkjEcvaQ5VImnXM13te/rs6CpHbV20hTkuDFNFZma9Lwyt0IWHYsNhqGN8uup7fkdXc87mpHQ1OF4/c8aXzRnaSOxsmpSMrZwB1SOTDpmsto8SQQihEjVnmGOcMSdDTsoZgyOTM2d80ZwRKifkLJB5YzlTkCLzIiim0LgSha2sQZOwf8AZPWj/8OFBPZMGMWnMS3ff02e3dKsnkE3OyAwGz5QxjlmIjrkYS/ACfXbkLoI8+iEVO9fhn1DhgxheQjZ2CBYGv+Vsa3zRhJVVtxGtK2dwSTClILMQsmceXFDZZV3oCQuOfuXY4cxYgyMNFLYGg3ntNrJ2l5ePD5dZXvvNi2t/+3PeXG3Xv+Tl5YML+4dWmxf37b+89eEmp/tnn17f/6RPoEFr6Nj6+fS1c2TdHFsze1i9fLBulON9QP0kCA7Czx8t9MHiCCSWabXZjfvLT3glzZt4pWMDbluWTkPT0ommpZNNS6eals7UZdFjjTcjHrYtnmlbPNe0eBV6TYsHbYsn2hZPti2ealk8qK4l79mY0Ih42ratNWzbvOfa5j3XNLGAM00vDde21nBN0zI42/bkNq01tNNti9e0MQ/OtY29tn0N17ZJ4Jo2CQSXLWMPedOjh9C0QYXQtEmAvOmVi7xp3kPetFITXLRNLE1bLMibtveQN23MCw5tY69pPxd501qjjl3bk9u0SQCuaVoG17Q5Cp0b3rJ4uhXxHlbqSO16Cv6e9tNXH3WkSOdx+6b3pcdrXx9+v2bk9m3fIQIjto+yr6prxPGxPbtURx3/nq2oo8pPi09t+xTCmO335fnHbL/nPJVR26ddX/rwPJ7R2yfmn8Ojq0Zvn3h+HfX80vJDb9n4qPxMzf+0/IaSdnwMtX5EWv2FfR9fG7V9Ynz2nRI4avu0/InE9hsqWvvKcGL8K1r8m16HeNzxX6w2/7yNfpt/vluv/pvr5a6gm7ZbTas2URG7TYK2/c6tmWBatKW2xohXY9+G+FG1NTHbHn5/c/T2idlcEluTitqaoW3f9FaVj9k+La0aYmveAC0+jaBdv6bvO4Ujq50ptHXf+cOjtk9sDRAHwZA4iId9p2+N2f7hJ+1Hbt8ANS3Rzq8R1MuaWO0IYtoWxPgRxGqTOIhkiJMIhjhIZYiDVF2S5fRqjXbOraWdc0usEyxxYscSJ3YssSvrOO38du1PEgEgpipiD84Sx/ss8bR38coJpt1w6jQudZqG2sKkLsOYxLHrqjMmIRlie73vdJNRw5jUQf/JpmWKbom9z96zbkZtn1p+4qA2dYqJuMQMiYOqSBxUReoU5TRsgpy6soQ46AbEy7rvg+8jj/8U0354vsro7RPDijhWhsQpDiROcSBxrA+JY61IHGtF4soABGJtRx1rpfYEiXMNHb9NQauCODNKrK0NsbY21NpUEMNKTGOk9Z2kPGrBBnX5GrX8xGyrqOvgiK0lTaytNfGy1sTWTN/32kdtn3p9EVurehptqomXtaZedtTTgpNMCxKvRiTWFkjM5kg87UgMW0OsLQyxtjDE+DTUm12IaQ8nyVkb6pw1camCIS5VMMSlHN34TzHtxC5Z7ym+o7ZPXexsppgWS5yussTpqi4dOUm6hDqnTKy7iDe6I/FGcSTeaI3EG63NCfAzBclTZ+GI9+938k8ybMSrhdgkQmKTCIk/a2GmyRIY6uQQsaWNxJYqEn/tBYm/xoLEhXNIXNiG1Pt/ib+WhcRfk+nW70S25yQ5TVo0W+LCM0tdeEa8m7Qb/ym23Zygz+XlnxyGt//Jw5MTe05NXN74zfbHXNZ5c/3T6l2+6j7My7hmQvwE+LV2Xwv1FTipNeh/LS8Pn943s7m+++3F3e229viq/rne5Ngdfrm5Kv5mk5eXR+/vW7hepZRvP55R+uhd+g8u3R+c+uTw3afHpoL749zUg2NTe89FHaNLc/ou9em7lKfvEk7e5QTowdN3qU7fpTh9l/xTulxe9tPSx6Nm317nvP0+l9Xtav+7juweXe1+tLzcPXr1Pywhnsh73QAA</AdaptiveCompressedXml>
</file>

<file path=customXml/item13.xml><?xml version="1.0" encoding="utf-8"?>
<AdaptiveCompressedXml>H4sIAAAAAAAEAO1dS28cuRG+B8h/EHSviI9ikQy0DhbOIjGQbBbxnnLjMxYiS4ZmNskiyH8POfbK0nhmp2cx1WbGffFjupvNZn31Lhavf/fvt7cX/ywPq5v7u68u5W/E5e9e/PpX16/flLK+eJW/uiRpTXHWgCvkAKUO4AxpCM4p4bNQtZjLi2/D2/LV5au7dP+2XLxeh3V5W+7WF6/TQ1inN+9CvmyjXlxcr/q4vy/15u5m3d642vzafn8o7+4f1q+fX/1wsV1+Fx7Wq8f/Pt7/Xft5M0mHIcooBdQcQpukCOBRFUCfIjqrs6Zw+eT5NsKf7lN49pIPv9/ki/WP79rH0OXF1fbFVG5vv875oaxWFw/3/2oLJi4v0v3tD2/b4okdD/yj/PhCqeur/vez11/tfP91erhZl4ebsD1Oud0s6OtGlJDDu3ZP/2x1uXVfn//dah3uUvnkypNrbcq5feF3X3/7+i/f/fHVyz998/Vfv3317R/Up1/Qp7p3yJ+mtdr1sg/XLm76REl7+elkN/f11b5oN96sf/x+s/By1yz6PD6MeOhlkpye+i5/7Lser2x/8+OFRqMtUu8g6vXVRwT/DK6jcT5LFaBIXwFFaWyYdAGRko7tO1MphQXXGifg2iy4lgbZYD0v1KoMStnUABaa9MSYBAQVDJBUqKLNGEriEaE0AWq0QE0acyZQi1rEIh1CINNMilo0RKsy6Gq9VU2Rl4o8Uk1NgJpdoCaNPxOoUa3BYHYQQiBAlRL4YJtoEzVKT4ayNzxQkxOg5haoSePOBGq5SbVsbQRB2KFmPTRBVsHEbJx0ShaVeaA2xQfxC9SksWcCNamLEIksiGacAaJQTb45D5KEKqhLIMGjQJU7DDUtFqhJQ2cCNaVkjEp78Kp6QIoGAjoNTXOiliZicpEHahPcAi0XqHljJ0c7lsjKI64Rg9YZHeQkNaCzzURMunkjhtBU3ZxdEjy4NhNwvUQMlVeaT12fL65TDQotKSApCqBoRoKXtgKlGKorKZBiwvWEiKHWC66dZYzjnC+ufVUpWxlB1po6rgv4XG1z5I0WRuaqIxOu9QRc44LrJq8XO+QX2NfVohQygHO6uXLkG6RjRtCBkGSKVSQmXE+Iheolw9Pl9ZK5PB7XwVpdCSPEYCpgT8sHNAqwEKqoS9HbmbNT4XpC4FUv6aQur/mC/OeLa1IkUGNuBnVtfqOoBB7R9H8J3zCP2SoeXE+I8uold9XkNS5+4/G4rlm75JvLKBWGZoegbKZ1JAgei609GlKYKqj8BFwvibJuhyz29fG4FkrYFCSBjbr5jRgqxGoFOGNJhxCSS44H11NSJUtWruN6kdfH4xqrLRp9hV76Cj1kDS7KBBmrcT0eUokJ1xPifLikAHteZvEbj8d1ykJhlgqa0EZATQFidA3c0secRMiCS15PiPPhkm9s8ppmi183J1XN5qQ2jqX5XtaWcTbx0F+22I6/wNePTRo5874GGjCSgWC0BVtKJG+TiYXH19cTbEdccg5KbufoH2/7fyuzoaCkjUoDSlkAVfYQnfU9vYVVuRxSsixQwwlhJVzSAIqkPxesJe9K8xo0CFsJ0AsLzuoC5GpG8srWUFmw9gRqcscavcfaEppn1aAbONy2xfxneRluy10OD998ePd9rauybiLh8iL/8LBZ7/6STcGp2FfPmD4M8irvvP78DilE8wwPPHL4hvVmVvve98kaud1r1N+0d6TOSjtX6TPzbmzOUSmKIFgnmrLICYKKPXFsfU3KRaV4wrRPeNfuY90vM/uQttios7BRYgrHTOOHqYD+ONI+rJ6xqY6ktEgOsnUGehIOnFYGpNdB+KoMbVddMei0vfbTkr743DpNLzptWJ1WMJP2zdlBnxUgNgcoxhIgSB+x+GIq0x69J7y76/4N636ZGZqdOk0uOm1WvnCpOf/SKMjVNgsvGw8+JgMplhJMzNh+5uaLHUu04QuzZHg+t0pTi0obVqWlWmLuu4tcbX+g8BZ82nhtKhUdlYmWp2/LE9bdsZ7vWXdJYn1u1pUL6w7Luk44QdIS6GAkYKIKzsQESDpjrlk0FuZmXbOPdZd9gZ+bdWFRu+PybrHeVxcd1NJbcKDp7dJiAG+bBtaNs6vjacHxhHdxH+8uex8/O+8uUaBxeZdUzqJ4CSLKzru2gIu1gJClKks2Jc9T+PW00cQO6L9n3iOKLW5DLLfbg6zLv9cv/iP+2wjT/7V1dfPIx76nH2bfhMozLt/w0I4k9H7UTExN70HL9dXWvLY+f/tDJxLahJJLoykkhQLQNmpHbRMoEVyQOludeDqK0OFwnzmi0mFoOu+UDPPSuecjhde6KePG1RhdgJBJgAwqlKSTrcHzMPQEfj6iymBoOu9YkLnpLKMpEmUCV2ME9A7BeYWQjMgVqTG75Skn8YdT0ubLTEk/q1zSvP0mflHmbV/T3MXmmtXmsk0F24xNOttYAYvz4EgJMN43VyrYwBXr8BNU8ZI0VxpZC9IP+kt+4d1heZcap2pKHiiGDKiVbeZVQKgqi1gTemSqeJETSsHMl5k2Pxj33xn4XxhqCIZqzqdRKRqITvcABEUIpDJInTJWnbNLPLs95IQ6FPoy8+0HNdTCUOMyFCKaYoOGYk3TUCKp5iJWAhe9F1SoZsmjoZ622NwXAaAjsuBDRwAGiOjJ5vQ7pwJorwWgER6CDwIkqVBMcUY4nmqHpz0n9xL6iJzpQugDuw+kTbqmCgZ7M+hoCgSlE1hVgwg+K214/MWnTRj3EvqIBNtC6AOETqEXzru+AV82W0j3PhM1AiUThJXVkefZZqImBG9pScacUHQbjTETFO+b0VuChCCrgWSLUITkMheh5QRCn0s2ZgBCB5eiwBCgJt3jfcp0Y8xBLsJIFSI5z5SNERMIfS7pmAEInSmilSVBRZMAk7fgkisgMYuaVSGtearGnzZy20voI/IxC6EPdDZLxkQdEZqyboq6yAARfQAbqk4yqqQFj9X9tLPZXkIfEb1fCH3Aj07e5YIZmpT2/WApBT55CbUkKTBWEZXkIfQU9+qISO9C6AM6WmqpsSllI2NpHC0qBIcSjMEsawcBU497OhzRt0cEIIem8wCVMbpZ1lHGRmerLWAw2GPOCoRwovN0EcgkuSe40XYJjJ2M0MUJQbKn5zD6viu9gAtVgbU1y6amfdZMEdAJKtougbHT1TTGoqgWD9Q7NzWOdhCayoYovLcJbVCZp/BcTihetUtg7GSEdiVWq4WAHFPfHdQcqxC1hmJSkdl7wsxTpawnuNF2CYydTnSjiM2TNtAEdSN0iQkcFQnF2khFJKyFp6pRTwiM2SUwdroIaKiOGn0hqB4BtUmDs96CoEw1UMEmw3kIPSHUbZfA2Ok42qhGWN+sL983dgqfm9UtFMiIOSWjBSkm0T3BjbZLYOxkhE6lmWPoCDJ1q9s0Dzr2w1q0TAlFCAELD6Hp8C5Aey5xsQHcaC/7BpPgQAXTW+AnB9FE3Y/CdslnRY3S3HTet1PbnktYbAA6kzfOZIuQkm50tpSac4UERhcjpFCxOHY672um4Zaw2OkSGjE4EwxBlaUAUorgS0SgmKyr5BI5ngJMOtzvyJ1LVGwAOkePORZhG537kZcia4hKKTDka63K6Mi0YewJnff2anTnEhUbgNAlyEhJJVBkLGBtJPcB2x+RRFZZUC3sgntvo2l3LlGxAQidhfBCaQNUuw9N1I0wGwCzLBaL0JbpsE89Ic4txbnYYgP4VtWgKaJWcKo2W0xVgqBlgSBL865js8UUT6AbJ8Q/pTwXa2x2Sl9fvWv//bgt4PpNWL18E+7+XlYvarhdleurJ7883nWzevlhe8A3dyHelvzTzZ9eeHxm14aCSVtT9m1LOX5Lyp7tKPu2ouxsh4p+ZzvUo7aQTBLmP98Cdc+Wjut8s9qs+zdHfJIRQ3zSvgV3I89uT3fcUWa3ux/9KLPTQ88Oh56dbWyxY8PbMNOjsadnx56eH3p6DXpDT0+OPT019vT02NPDkacnfZN7O/ruDDI948bWGm5suefHlnt+aMEivR2aNfzYWsMPLZald2MTd2itYbwZe3pDG/PS+7GxN7av4cc2CfzQJoESemTskRh69UgObVCRHNokIDE055IYWu6RGFqpKaHGFixDWywkhrb3SAxtzCshx8be0H4uiaG1Rlu7sYk7tEkg/dBiWfqhzVHZ3fCRp2dGmd7TdtDa+B3H50w6E2BfG+jn49udH3268Y11rOM7kqzjk97VLPWE6+P2lQ2dav13tBM/6fx58Wm26/xPPv6uPP8px7fM4/Pyl/HM6799zvfJx2emr2em7/YJWCcfn1c+kOTFD2lu+c8r32i7M9uJx7fc+pF49RcR8/oTMz63z2s/+fi88pOY7TdCXvvKCmb8Iy/+7U6H+LTrf/Fwf3v7w7s/byqpmZfL8KpLQmZ3SfGO392ZGclhHLf1xQwnya2dmaWr5rVOSTNLb81sPSK39cI7vt1ZRX7K8XnFqWW23q3kxadVvPxrNbP274cgzKidLbM4sszanznYRczBOnLM9PXMxrbkFke89LWKm52Z1Y1iFteKGT+KWV0yB4ssc7LAMgejLHMwqidT5lNnvLR2241pTj4+9/yZPVnmxI1jdl294KVvH39WT59ZNDF7ao45jueYyd3jkDOS2wrutCx32oXbkuQuq5jVcetVFrMKE2Y7XHAnPbmD9rOTY87XMXuRxEx9Yhb1xCx7iTslxFwSRsxBUWIOihJ3SnFe6UHbvc5PPb5kDppJZnaW/Os/J7m3D+A++fjMcGKOcRFzSoKYUxLEHKMj5hgpMcdIiTmDT5JZu3HHSLk9O+YcQZdvc4rT7QMkTk0OZu1smbWz5daeihlOal5jzDBrB+QuJ+OeP7N0Re76NGbryDBrZ8ONf2brxTBr/+2m16ceH5mtUzOv9jTM7Gy42Y2bHDQrOYiZ+4hZOxCz9CZmchMzXC2zdrDc9WnM+LTcm02YxR3NmlO23Dll5hICy1xCYJlLLPr6z0luZlfLKu7qPu5iYzsnORxzmskxp5l6GnHWNAd3zpdZNzFvJCfmjdjEvJGZmDcy2xnwM6cw586aMe+L7/OfdbmYuYPZ1CFmU4eY20TYeaP6ljuJw2w5E7PlScxdU4i5qwkxF7ARc4EZce+rZe46RcxdWTr/zmxbzppz5EWvYy4Ac9wFYMy7Mvv6z7mNhfFd11c/c2jc4yOvy8enrq8+Oczv+jas1n8t9aGs3nx/87a8UEJpEBKU/V7Sb7X7rRG/cf2YAGP/1g8nfH734zCrN/f/enl/t25vfNX+fFiV1M82fDyNcO/19yP8dMjh6zelrLeORuwPP/u1P3R9tbn1xf8Asep9vxEJAQA=</AdaptiveCompressedXml>
</file>

<file path=customXml/item14.xml><?xml version="1.0" encoding="utf-8"?>
<AdaptiveCompressedXml>H4sIAAAAAAAEAO1dW48btxV+L9D/sNin9uFkyUPykAwUB4FjtAYCN4jTl77xGgtd7xqSci3638uR1+td7Sg7W8yRJvK8JF7NiDwiP37nSnLx5S9vL89+Kqv18vrqi3P5mTj/8tmf/7R4/aaUzdnL/MU55uptyQKy0hp0wQRRVgmFIhFGlX3Q52evwtvyxfm3P3x2ps7+gn89b22cnS3WXStfl7q8Wm5a++vtp+3zVXl3vdq8vv/05mF7/C6sNuvbP2/f/7Z9vBVJaEslqQySsDaRogBvI0H1JStrtBI1nN/5fmvhm+sU7nVy8/kyn21+fddEp/Ozi92HqVxefpXzqqzXZ6vrn9vwtF+ari9/fNuGSvR84d/l12dycdH9717vF73dL9JquSmrZdhtplyWt+Vq87rNQMjhXXtnOxHnO+914l+tN+EqlQdP7jxrEudubr569fof3/795fNvXnz13auXr/4mH/6ATtS9TX4Qa93X2c2zs2UnqLNkHgq7fa8b7LP24nLz6/fbce+VopPjpsUeCffIcfugjdvO8PcM9OLiI6h+B2oVTQnBVxDZS9DZRHBJJVDoA6EWkdDzQM09DjWcoeassScCteil9TITBEwBtHQeYggGhEtB6+hNqkxQ849DTc1Qa1BTJwI1L31CMha8xAhakQNfc4ZcjFLCkKaCLFBD8TjU9Aw1Z/WpsJrPmYRXAoInAbrBDEKJCigqSpWEcV6wQE3h41AzM9SaCc2GtAd9WXciqE4N1MJaCyTJg9amQkiUAaVCE0wRQkoeVNvHUU0zqiXx8efDvuhQfUnSQ7vy015ARigK3hrAUFwzdmOzRWJTEMJlg1G6WpXjWUADjF07L6BGaydC1THLbJJ2kJIpDWlBgc/Y/lVjs4BDQh0TC9L0AFvXzUiTVpwI0lIqVUWNoEVupi6WLlKqPIigyFcdo3U8DryWjyPNz0iTVp4I0qSQOQttwKMMnf/uIVppGsUV47TK0gke7akHOFVSzFCT9oBelTsVAiVbMGbtQYViQHuSEHVOYHVDu2sAj0xelR6S15kTOw3Wg/2PEYIFpxJtdVEnhxYh1ppBa2vBlUbZNpIl19we64kH1gNySHJOIjWo8Xnwh4WadrUZoM5Dsa4xqBIZQsUIJZtSnS1EXvNAbYBbLeckUoPaqQT2jc0yCmWAoqPm7VTT+K15O5Iqlmxz5/TwRHAG+NVyTiKhpFNxd2L1zccxBdCqLlgYmmNds4YqjIpJNZ+7MgULh9iFcxIJnxCXnjjUCFNIzSSDlLHZaokIfMgOVBaYSfmMxBMtVGYA1ObMToPaqZSWuaqdo+TAG6dAi+bt+qokkEk2YpE6a8UDtSFuwZwDaVDjS1c/tAtPJd8iiyrYvBDoeBR0TBW8Dc0uFJXI5Ry9KzwuCA2A9ZxwQen47MKHfZ1KEEdFEUy0AmSkAJo0QTBUm2EQvGwPKSim2OSAig85Z3cag56KYWBqTUpUASgSgjZdzbmREUIIygcjishM7o4aUHM+Z3eaYXAqrJYrlorGgy+uK4kIFaJuujvmJHQxsZKoPDXnA4I4OGdckNTJFJ07HaKMUkDNodvfIAJ43RXi+BS1syorYtq1NaA8Auc0SMOaP5WIodPSZNIVMNguk+wTRK8TpOCtRVcCGR5ewyFYm/Mg3WaaU8FaLJ6clAjKaQFaqwTNI2ieAWI1JUjUnmkzzRBzbU6EdFg7FdegxqZDvcvgvfXQFGpp/6ICUcogo7Bkd7dYjKVDB4Sncc6EdFufDxddaZ2dinEYikVfpQQkbMD2OkJUicAk3YXHhVSBxzjEAeEVnPMuKM2ppPhQZqpCGihyy6E+g8sqQqZio8KcBZe+HlA8i3PeBT2qU6E1ykrE0nxeW2vzQ4K24LHzfrNyKVThsuMp/cMh+npOhnRYO5WCLCpONv6SkLRQoBu7QXBYQVQqUitdPfKULsghKnTOUKA3J7MBxWSjyRJBTUWDFilAqNpB1d7WBjapNRPWBiR51ZyiaFg7mQ2cQlvTLDYPwdcIWhcFAYODhNmF6kkgl2swoPpPzTmKjtdOxV5DbYwSJUIyOTdei7k7gyk3XsuyUBJVKB577U46DPdBbU5RcJ5/sNMV7e6g3N9Vm7D3f27Ln5z5P3pelcs2iz+V5+GyXOWwenEjyXWt67LZwiP/uNpOdNfn+z2g+zatpJtGXube5/ffkEI0dfnIVx5/YbOVal9/D4bM9Y9R19Pelrol3DtKR+aMiDJUaRWoEARo4w34YBKYLEwpruknpiMC73CG3scZc6rpkJyhBu/EnTnjk+aM7IQTSVZIKeX3+WlXqIKhZoFEdNZKw80ZPZh7zxlzyvCQnCEPyRn3fqTd1UusXc90ddvTH46uSjLOJ1fBC7SgqyrgQqhADk0Vsbq4m2Efn6763t/S1Zx1PihdDQ5hzpzxaXOGsYo6myZn6xpnyOYWKU+gmu2jMSKiztycYfdxxpzQPyhnDA4PzpzxSXNGbJxQChIE6wRomRMEjBo0WV8TusYaPKH+O5wh98Zf59IMZtJ4bOnKeelOduk2T6DYUggsxQDaWg9OJg8+pRoDUiie3UVQ+1buXOhyQHWvn3B28KzvP2nSKLo7U6WrwvQZQWtZIMYSIEgfdfHFVH7SkHtZYy5ZGuzrc2j7eeFOd+HaFLtjhiNk3R1pmW1buDpoCDFnF50XrrDnPHvG8/39QXP5l37C0TVjZxWO6yLMpDFd0hC5Bl+7w0l1d2IkYQDX1cY7WUXMgVRguonhDmn0YO49acx1fNIetHxhJo2Pss+ksZc0lFdFJIyA1jcXoXkL4Kor0OUPhMlktGGvyJQ9a+49a8wlmeiHX381s8bMGgeqrypVeswKSlGNNaoWEIxKQFEblckpq/gTCXsvOJ2LMrXWh2SNeSnf9vSHW8pBovNOIKQQK2jtI7gYCvhsTfQhiZx4jvKxj2/J0E8olbwMsVzuNrIpv2ye/Uf8t81L96+dp9uvfF3q8mrZtXcjfAPrvSW/XVA9lvt+0AwEzB6wLC525Nr5+bs/dOiWwlByKbXNM3bH6FhJEJVNgCK4IFW2KkXued4bC9ZPKDKbJ/qRG6FrQuGVglq8BB1dgJBJgAwYSlLJ1sATO7xz/MJeg/4JhUGTnueeAeGd58XFu/bnR42weBPWz9+Eqx/K+lkNl+uyuLjzye1by/XzG83w4irEy5I/vPzwwe13+nTJIHtony30dDtojw20z/65tQhe3LWBvOizMZ5kPQxa4B9b6NPoe7T5Ii/X23F/8YSfZMQkftK+AXdTls7ISUuHk5ZOTVo6PWnpbFsWPYGUyYhH0xbPTls8P2nxGvQmLZ6ctng4bfHUtMXTUxZP+sZ7PceWTkQ846atNdy0ec9Pm/f8pIlFejvppeGnrTX8pGlZejftyZ201jDeTFu8SRvz0vtpY2/avoaftkngJ20SoFBTxh6JSY8eyUkbVCQnbRKQmPTKJTFp3iMxaaWGAqdNLJO2WEhM2t4jMWljHoWcNvYm7eeSmLTWaGM37cmdtEkg/aRpWfpJm6Oyc8OnLJ6Zinh3qy6V8T0nsQwqHtlXXnm/fdv7o8dr3+zebjVy+67v8qYR2yfVV6E74vi4fWVDY41/z87+UeXnxadxfQphzPb78vxjtt9zWcmo7fOuL+OZx3/3uIDR22eeX888v557fnn5gSQvfkhx8z8vv5HiHZ/eyw3HlJ949Rf13Zc4avvM+LTc7fPyJzHbb6R57SsrmPGvefFvex3iccf/bLn+51UKm/LD9Wr5W2kfb1Y/Ft5uDa/aJM3sNiFv+51bc4RpMY7bGmNejX3nlo6qrZnZdveuotHbZ2ZzxWxNam5rhrd921tVPmb7vLRqma15K3nxaZF3/faexzKy2jmGtrbMtGSZrQHmIBgxB/HIMdPe7vXZI7dvJTct8c6vRe5lzax2kJm2kRk/yKw2mYNIljmJYJmDVJY5SNUlWQ6v1njn3DneOXfMOsExJ3Ycc2LHMbuyXvDOb9f+USIAzFTF7ME55nifY572Ll55hGm3gjuNy52m4bYwucswjuLYddUZRyEZZnu97yboUcOY3EH/o03LMbpl9j577wUftX1u+ZmD2twpJuYSM2IOqhJzUJW4U5THYRMS3JUlzEE3ybys++7lHHn8jzHtu9dgj94+M6yYY2XEnOIg5hQHMcf6iDnWSsyxVmKuDCDJrO24Y63cniBzrqHjt2PQKjJnRpm1tWXW1pZbmyIzrPA4RtruLfBjt6+5y9e45WdmW81dB8dsLRlmbW2Yl7VhtmYMszVguNcXs7VqjqNNd2+gGb197mXHPS10lGkh5tVIzNqCmNm8747AUdtnhq1l1haWWVtYZnxa7s0uzLRHR8lZW+6cNXOpgmUuVbDMpRzd+B9j2pldMovcVYXcxc72GNPimNNVjjld1aUjj5Iu4c4pM+su5o3uxLxRnJg3WhPzRmt7APwcg+S5s3DM+/c7+Y8ybMyrhdkkImaTiJiPtbDHyRJY7uQQs6VNzJYqMZ/2QsynsRBz4RwxF7YR9/5f5tOyiPk0mW79Hsn2PEpOkxfNjrnwzHEXnjHvJu3G/xjbbg7Q5+Lidy7Du/3K3Utvey68XVyG9ea7Uldl/eb75dvyrDuYF4QFJb6X+nMtP0f3mVfaOeX+1V26eP/t22bWb65/fn59tWk9vmz/Xa1L6u5svL1lce/z2xbeLHMuVx8utbz3W/pvury9ZvPB9ai/ewH2znGFvfdojtujlCN0qR/vEs3HPsVhupT24F0iPqXLxUU/rj7cFvr6TSmbnTtGO7Te+7T70uJi++qz/wGf41zcm/oAAA==</AdaptiveCompressedXml>
</file>

<file path=customXml/item15.xml><?xml version="1.0" encoding="utf-8"?>
<AdaptiveCompressedXml>H4sIAAAAAAAEAO1dbW8bNxL+fsD9B0HfJ+LwnYXsIvAFVwNFGjS5L/eNL8NYOFkOJKVteuh/L1dx3FjetdbpsnbURQDHXlJDLvk8wxnOkJp/+8vlcvITrTeLq9XJFJ+x6ben//zH/PUF0XZynk6mUvmcJSYQnCNIbQ04pPInRQykJXmL08lLf0kn01dvn03UtHx+MplvGgn/orxYLbZF9mb3tDxf07ur9fb17dLrwlL8zq+3m5s/b+q/Ko933fGcW8+8AS5zAMkwg9MxAbOZk9TZBEHTzz5fJHx/Ff2tRq6fL9Jk++Fd6baeTmb7hZGWy+cprWmzmayvfj6ZsukkXi3fX5ZR4i31/0cfTnE+a/671fistfV5XC+2tF74fTG0pEtabV+XwffJvyt1mpfm0716Te9Xm61fRbpT8llZ6XFqpuX5y9c/vPru/Oz7F89/fHn+8t949wWarnaK/NStTVtj12WTReko3u3ork4zzpNSabH98GY35K6tB00frqW1la1pWUbyJzrzS1olv35x3fBVzhvankyhvFZ6v96NdtNKM3LIdEeX4rWU89RafrsGMsbmswMfOVxhu+tVV3t3Bsm2D1LTUqek+axjmFrmu2NWbwoKCvfA3ALbpsFPDL2HtyqFkJEYKG0lSMcjWK1FYbDChMi9C7Y2b0UHb/nI28fkLRtp+2Rpq12WVmgHTgQFMmgJnmsqtGUhWc2lUL42bWUHbcVIWy1H4o7E3T3eJ640XAsWIaHTICMT4DETOB6EI1PMZalqE1d1EFeOxH1c4o6G8tMlblbKacY0YDYOpJAaLJIHLbRP5GJ2vjpx2+o3jFUjcR+XuHwk7pMlLnklnCYEFXxZcS0PYE0MkJ0LyRNx7qrvTJkO4uqRuI9LXDES98kSNyXrDSkDyqhCXFl+s8Q4cBFECNH5aEVt4raM5464ZiTu4xJXjsR9ssTl2UnpUwCVFRYf12QIWVpIydji4ZpkOatCXMQ/mMs6mGv/9syVXKi+1C2G7cc/mzcUtrVP9zH5rwWe56KsDChAc0kgXdbgrWNAIngrVPRG1zH1UBwGnhuBx3kxhBeb/6zKS9Pbq/XiVyqPt+v3dJx4TEYmitjszTMGUiULgSUFaHTg2jNiBuvgkR/GI7IRkFyY40RezixmEgTGWg9SeA9OCw5KJyaLLoycdBXkcXUYeXwM7Bbk9Y7tfl3IC5KYUoSgUwGdzNyAi0KCKSqwGIAos3J1kCd7IG/UeWUR7nKTvnLkWYOCpeJsGEypWH9GgTOBgw5JpWJ6CK3ruB28h/XHxyS0grwj9Ts0D+RUZGA15yCZYQV5FMEEpxWTlkdVJ4mK97HzRsejrLbsOJEXpNUimQgUmIbynhxcthGEtUlIWx66OlFJ3mOrBce9FsnlkSIPOUeufDHsZECQKQUIQRhglisrpY2kKyGP9UDeuD/f6ILjRJ5hVtmgPUQeTEGet2ApxeLg+pCMJ2P2AwFD7aq4HsgbQ7rFzrPHiTyOImTtM9gYVUFetOCYsZAIfbJZWZfq2HloeyBvzAIqq+2R7qoQZcHIIKByodh5uug8YxJwqWQiJzTHSpEN0wN5Y+JoWW17h8O/LuRJg0LxEEBpQyC1FOBls/gKYjZECsHV2c/DHjvJOO4kF+S5I0Ve8t42yyvq4tF+zLi1MoEIhnHOPJE2dZCneyBvPOVSkCeOE3k5pKRYYmBiyCCZKBafNR6Yd8W2zdx4kesgr0cMA8ed5IK8Y41hZLLBcQWKFbdWslzcWnQMgkioAjPkuayzq9LDtzXGjOutxi9bbtG2HHP+2KmnAT2tKXiJDrA51iJ18S48NwJyVo6UERF1rAK9HjrPcjuut1wL19u9feJ6LnPGNcsCNBIW2w4tBJ45hBw5+Ry1YHUyo/qkp4wbKQVq6ligJpjNOcuypEovQSIrboRXpmi44tEqmZWolBTKe7gRZUkdFZvk/EhdWOtRcksKGPfFkUAUuygFRJMUZxglVjo0ynts2/ERecWRONJQhUjJRhMFkPQOJM8SQowEMTX/lNTe17kgRPS4j4s9YIVd+kDLfSlb+mV7+n/223y2+22vdPeRPy4xu+59ocEtiO4A0BKc7z650/PUTseJnflsr197r7//on2joQ6bjEuEMqHFbHdBQ0jSguXKRxusUPvKdfiJ7rrAqay140QPNdEUDXeZiWYrCpvE2gA2ZgPMp0LmZDTXqfZEd135g+wBCRfjRN8/0TExjxERslIcZDABfFASskzkmw0gYnV2H8XhK2KQPSCna5zoQ6G1hAqZB6Gau/cUeQjFIgESLgipFNOmOqO7rhRB9oC00XGiD5wDY7ZY/cX4Fw6puAEiFDeAAmjvdDHTmCasc5JdHL6CAh9yDmyc6Psn2qXMVYrF4HbOgDTBQKDMAKNGiSHkqOocQRCHryzAhwSOxon+fKLns9vXH88v/Obswq/e0ua0Ob06n3324KbSYnN27b69WPmwpHRd9+7zm4+0+Xu9XOwu9/rhrnWHW93lUh+OjXxJXKTdi+7woOdpsdmN44seXRSGtRxCudvHNtZ1uPaHbmwdTrhQpmW7YkD5Vtftv27LSR5yfGyXahlq/HsB/E/0vyWjYlD5LVlqg8pvicsPKr/lvPag8uvyS7nK8+sqz+/+aaLB5VfGj6uMH1cbP3X1T7FSK+v/2utLXX7ptizfIeXvn1AeXH7l8Wm7FGxI+aa2/Lr6TZu6+k2buvpNV7Y/TW37s7L9pivbn9rVtZ+1rTv+Buvi0/RzQL9c/v7FdYPLrzz+vC5+zH526uDy6+pPU9k+MZX9X1PZ/jG17R/Be18QNyisartllbeFbGWzZT88MbT8tgspB5Vf2exqyyIaVH5ls6Xt2OygbkFltcpqmxWVlzWsbFa3XX8zsP58FLVdV23cuUdiYPlaVrYG9nPoB5avbOX+V1ZLtvL4WFbZW2u7W2hI+aqyWmWVrUk5rNkyn90TaWzN4m3J4J0v/Wb7I+U1bS7eLC7plDPOoPleIfMG3TdSf4P8mShjj07/t4lP3659I2ZzcfXz2dVqW1o8Lz/XG4ofv883++WG5rPO8hsJF4uUaPUp/n/rXdqTAm5SEu6kAT7oTsTWnIMBmuw+2lOrxXtOeFRrsvu0XK0m77l8plqTf/1bPqjF+aydPJ+yR9q+Rruh5J2v3p7PdlVPfwdL24TU8HsAAA==</AdaptiveCompressedXml>
</file>

<file path=customXml/item16.xml><?xml version="1.0" encoding="utf-8"?>
<AdaptiveCompressedXml>H4sIAAAAAAAEAO2bW2/bNhSA3wfsPwh6PzVJ8VooLoIs2AIUWdDkaW+8HDbGHDuQ1BuG/fdRjuPGttS6GJTVq4AgsHkOeS7kJ4n0Ufnq4908e49VPVsuTnL6guSvpj//VF7fIjbZRTjJndSS0SjAIWrgXluwhaBQRORacO69o3l2ae/wJL96+yKjeeqfZWXdjvALxtli1qSx61Vraq/wflk119vStTCJ723V1JuvG/2r1LxyR3tZKMYNBB4t8Bg0aKkRGDPCewwxWJY/6Z9GeL30dsvIun0WsubTfXJb5tlkV+hxPj8NocK6zqrlh5QanWd+OX93l9JEOjr8iZ+mlHFdTtpPWw5MOj0ofTVrsJrZ3ZFwjne4aK7TBNhg75NOG/hOVA8RLOrGLjzuSZ7IktOhnZrTy+vfr367OHt9fvrm8uLyV7YfQ+tq75CPbtVdxiqcpwDf45md4yLY6vxBN1vGWGNzkhd5Ft5VqxzcpJS38VDC9yN6yMt6kIvQKd/WoISQcvKVLl9XaFZe9dlrpVmKZ9Z8ulmtGN2VvAdLvSOVk54sdcxCT643grQ2dpZYx2JqDT6y8wWiDLUsyEDAR+eACyXAJqyBFV5KqojRIQ5OFBX9SMkfEqm1LJutWDGqB5a9pcnz9ddVhKzTpycr6WumWSHEoabpv7XFeHGoLfOttp4ZKhTBOm7BpJiAE+vS/VMFiCLG6DylTuvhoeL9UIkRKmLkCNUxQSVoUCwIBkwaCRwxgHUsAtHMcxJISA+Cw0NV9EPFR6iIOXhlj1B9D1BxZWikLIA0jADXRIFTVEDBPBUsWmExDA9Vx+Q/QlWMUBHTt1caoTrQ1jM//ikjhY8EpIsBuFIabIEECseKtAK9RmGHh6pjQh6hYiNUxBy82kaovgeosJCSoUw8YUx7KqkZGBMdBMWFjYjEaTI8VF84+6MjVMR0+LpSG6E60NbzQlUYQhx1FrTRCSrlJLho0p7KGKaZdiFKPzhUHTl6ZIqMTBFDR6aOiSn03iZ6KHhHETgRApzzEhA9SkJRSjn8jarjJ4o1U4UZmSKGjEwdE1MquEgZs0Ck9MBp2lZZDAUoqiJSIgwSNThTqp+pH/N3322mtBmZOiamXOBMOnRgiWvvU4yDwbShUpQbdN4pG93gTHV1WDOlRqbI7s+EG7WRqQNtPS9TmnrhhdVguaFpPyU52EACSBmZjNEra4Y/Tu8vpijGYorE1FhMcVRMFYwbwyxJOAkG3Mt0x1LWAuM8Mqple9o+OFP9tRTFWEuRmBprKY6MKaOtthKkswY406Gto42gW7wEtmW9wz/79ZdSFGMpBWfkv2Iq4TxWcRwVzswqKZlkYJhPWzmnEbQSEgptCfMFYVHSQXBmn2nuq+H4pgPHuXU43x2lwY/N9C/ydzlZfdqRrrp8fpdg7T3Jt6lfzXjHoV9/6ff+IujISNZX8l1OdvzaCX830AMn2krk0jkPXCvdXrc1GGsckOCIIaqQQQ5/3WZfqIH7v8x1Z4n/kHNdTrbffSlvbX12axdvsZ5GO6+xnDxp2WjN6rP1VeN8Yd0cw7Sp3iXd/fZNl7mtmzcY09ze3szucMrakx+S/oobal4K+ZLyF0xqJY34o3V+W3szTH27/HC2XDQpaxfpf1Wjf3jTZ+1tr/xhhMckdL0K1Hbee32onKxUp/8AhnfS6bQ0AAA=</AdaptiveCompressedXml>
</file>

<file path=customXml/item17.xml><?xml version="1.0" encoding="utf-8"?>
<AdaptiveCompressedXml>H4sIAAAAAAAEAO2dXW/cRppG7xfY/yDovqKqYn1x0PbA8AQzBgKPEWdv9o4fxVgYWTK6lclmf/0+1DiKLbGTDqZ57Kz7xonULR42WXXILj5v1ebP//P26uyfdbu7vLl+cu6+sud/fvqf/7F5/abW27MX45PzELtpCm40jffOhFSyaV3Vj3VwfU2hdsWdn73s3tYn56++/+osnuvvz842u3kLf6nT5fXlrba9u/utfr+t7262t68/fvX9i3r5Xbe93d3/eP/+V/r13e503pfOdtn4MPUmWDeZNg2jsWXyNaQp9009/+DvtYVvbobuI8j731+OZ7c/vdNup/Ozi4cvDvXq6tk4butud7a9+fHJuT0/G26ufniro+QX3v+P+tNTt7mY//MR/GKRvhm2l7d1e9k93Ey9qm/r9e1rHfxu7N7pPfOH9ucP3jfv/fXutrse6qNXPnhNezzOp+XZy9d/f/W3F8+/+frZty9fvPyre/wB5l3du8mfd2u3BHv/2tmldtQ93tG798zH+Uxvurz96bu7Q94u7cG8D++3tvTatl7pSP6zPu+u6vXYbb9+D76Zpl29fXJu9LHGH7Z3R3umzEfO2bRnl4b3W3kxLr7+8TuctXZz8Rt/8ttvuL3bq328RwepLB+kmbR3S5uLPYdp4XzvOav3L6gVPmjMC812Bv7cQ3+l38ax7ydXrYmpBBNaP5iSUqMeHN3onO/avqzdb5s9/daf+u2n7Lf21G0/226b2imUJrWmbfpoQp+C6Xyq6ra2H0vyoYnd2t027Om2zanbpnDquKeOe/frhx03ZJ8aO5jRtcmEwTamc1M1re+btmbdLoe4dseNezpuOHXcT9txTzfKn2/HnWJsk7XJuCm3JjQhmeJqZ1KTurG2w9R2q3fcpffPPTaeOu6n7bj+1HE/245bu9i0qToT+05X3OJ7U/LQm6lt+7Gr1ft29ZGpvKfjplPH/bQdtzl13M+2445j6XKN2cQc1XGD/q9U641v+qbvh7YbSrN2x104nncdN5867qftuOHUcT/bjuunNoRu7E2cotN33DyZfgrFjGMu+oabx+LtKh3XuV96rt3Tc8sX33O9S+2hXXdxJ36t67ItrfONLgWuMcmHakI7JdOV1pra9F1p4tDltM69nWt+u6W1p5bm24MvEr+7pT1mRZC171KzBiuDrPXM8JBVkuU+VykHP0o7Bmyhh64GI5tiIdtiaQsGiyVxhzH5vF5rZC/Aoa/F1TKakP38Ty2mjbYam2N0Q+OHqV3pVs//9gXY2dMV2HOdqA0euwI72xTsUiXYw1a8Lgy7Vs0w7Fo1wxoSht17zjCy6XOX/BmGXfJnGGarGQYaJFjQIMGCBgkWNEiwoEGCBQ0SLGiQsHeodBUYaJBgQYMESxrEkQZxpEEcaRBHGsSRBnGkQRxpEEcaxJEGcaRBHj52WRdGGsSTBvGkQTxpEPILfPCkQTxpEE8axJMGaUiDNKRBGtIgDWmQhjRIQxqkIQ3SkAZpSIM0pEECaZBAGiSQBgmkQQJpkIf1L+vCSIME0iCBNEggDRJJg0TSIJE0SCQNEkmDRNIgkTRIJA0SSYNE0iBc8miGkQZJpEESaZDD4+bHgJEG4ZJHM4w0SCINsmKo+TEskwZZMS22ACMNkjmD+AxaXzDunAnGnTPB0HPGWV8wzvqCcdYXjLO+YJz1BeOs7zNofcFIg4DWF4w0SCYNkkmDZNIgmTRIJg2SSYMU0iBczcsMIw3ysPB7XRhpkEIapJAGKaRBCmkQsBLBZ7ASQTDSIGAlgmCkQcBKBMFIg4CVCIKRBgErEQQDDVLASgTBQIMUsBJBMNAgBaxEEAw0SAErEQQDDVLASgTBSIOAlQiCkQYBKxEEIw0CViIIRhoErEQQjDQIWIkgGGkQsBJBMNIgYCWCYKRBwEoEwUiDgJUIgpEGASsRBCMNAlYiCEYaBKxEEIw0CFiJIBhpELASQTDSIGAlgmCkQcBKBMFIg4CVCIKRBgErEQQjDQJWIghGGgSsRBCMNAhYiSAYaRCwEkEw0iBgJYJgpEHASgTBSIOAlQiCkQYhM6mFzKQWMpNayExqITOphcykgnOgzjDSIGQmtZCZ1EJmUguZSS1kJrWQmdRCZlILmUktZCa1kJnUQmZSC5lJLWQmFZyH3ZHzsM8w0iBkJrWQmdRCZlILmUktZCa1kJnUQmZSC5lJLWQmtZCZ1EJmUguZSQUXxHDkghiOXBBjhnEGSREcdEkRHHQRjNOVYJyuBON0JRinK8E4XQnG6UowTleCcboSjDQIOOgiGGkQcNBFMNIg4KCLYKRBwEEXwUiDgIMugpEGAQddBCMNAg66CEYaBBx0EYw0CDjoIhhpEHDQRTDSIOCgi2CkQcBBF8FIg4CDLoKRBgEHXQQjDQIOuggGGiSBhcCCgQZJYCGwYKBBElgILBhokAQWAgsGGiSBhcCCkQYBC4EFIw0CFgILRhoELAQWjDQIWAgsGGkQsBBYMNIgYCGwYKRBwEJgwUiDgIXAgpEGAQuBBSMNAhYCC0YaBCwEFow0CFgILBhpELAQWDDSIGAhsGCkQcBCYMFIg4CFwIKRBgELgQXjDFJa0PqCcedMMO6cCYaeM876gnHWF4yzvmCc9QXjrC8YZ/3SgtYXjDQIaH3BSIOA0z8IRhoEnP5BMNIg4PQPgpEGAad/EIw0CDj9g2CkQcDpHwQjDQJO/yAYaRBw+gfBSIOAlQiCkQYBKxEEIw0CViIIRhoErEQQjDQIWIkgGGkQsBJBMNIgYCWCYKRBwEoEwUiDgJUIgpEGASsRBCMNAlYiCEYaBKxEEIw0CFiJIBhpELASQTDSIGAlgmCkQcBKBMFIg4CVCIKRBgErEQQjDQJWIghGGgSsRBCMM0hrwUoEwTiDCMYZRDDOIIJxBhGMM4hgnEEE4wwiGGcQwUiDgJUIgpEGASsRBCMNAlYiCEYaBKxEEIw0CFiJIBhpELASQTDSIGAlgmCkQcBKBMFIg4CVCIKRBgErEQQjDQJmUgUjDQJmUgUjDQJmUgUjDQJmUgUjDQJmUgUjDQJmUgUjDQJmUgUjDQJmUgUjDQJmUgUjDQJmUgUjDQJmUgUjDQJmUgUjDQJmUgUjDQJmUgUjDQJmUgUjDQJmUgUjDQJmUgUjDQJmUgUjDQJmUgUjDQJmUgXDDOI9OIuGDw78ZMFxadsZhrlxhmFunGGYG2cYpqsZRjZ9LgA7wzBdzTCwU0fuYZ0PmXuaO8Ow2wLBuKdMgnEjPDOMPIzcCM8MAzs1uMSmYFy0d4aRh5GL9voATv8gGNjPoueeefrYcEOAPgYu5DXD1vtk96/sHrx0/8Lr+vFfbS6G7eVt3V52H/x6c7Gt7262t6+67Yfv3vzy27MX+iw156mrpZjcNtEEPwXT2qk1eRqHMLlacu0+/qibb26G7vby5vrh7l2OZ7d3Hzk9/siboV5dPRvHbd3tzrY3P+q4hPOz4ebqh7fXT87twh/8o/701LnNxfzfjz/sIn+zcAjufv/LMTvrxu6d3jN/7IWL9ubyenfbXQ916Wz9/Jp2edQnfPXs5eu/v/rbi+fffP3s25cvXv518SxvLvZucrPnHH/42r/aWuHG99oAPjxtCpjKFIwbS2wKmDwSDBxxI+sBW7IesCVrXlqw5sV7cAJxTy7A61ddgJe9CvuxutTY3sTGVzN/zzNq/fox2BCbXGw3NetcheMBV2F/ugqvOZzGNjU3tV2JZTSt6xoT2nEwbbHJuKGm4rrejZ1dp6mlA5pac2pqHvwOH8uKI7dsu7a25MH63rRDaE0Ymt6UmpKZl/yONU9DF+o67Tof0K7DF9+unQPH+GYY91VGMO4JqgNHL2cYdw+uayyXwRCMy2AIxn27EIz7RigYl8EQjDQImOISjDQImOISjDQImOISjDNIaMDWKBjXGgXjWqNgXGsMDdgaBSNbI5gpFIy7ngnGXc8E465ngpEGATOFgpEGAee5DA04z6VgpEHAeS4FIw0CznMpGGkQcJ5LwUiDgM+1BCMNAs5zKRhpEHCeS8E4g+QWnLRFMK5TC8Z1asG4Ti0Y16lzC07aIhjXqQXjOrVgZKcGJ20RjDQIOGmLYKRBwElbBCMNAk7aksGFBL2NYBmWYNyzWsG4hKtgXJDHRq41zjCyNXJTCM0wLlYmGBdbF4wrDxGMNAg3hdAMIw3CTSEkGDeF0AwjDcJNITTDSIOAhS+CkQbhwiczjDQIWDonGGkQLnwyw0iDcOGTGUYWuXMPxX0ER1J9LCuuQ8DmMvs+lKnL1nS1jSZMvjdl9MFkF8bO+Tq19cFl4Fi5zHJALjN+8blMn8EyXp9WXMKJbddjnnItatfTNA0mNKUzpTaNkSZyaIMLXR/XadftAe06ndr1mpOSwNVBvoljbEfjU5xrdIfJlGGcTFR7G1s3tF3uV2lq3h7Q1PKpqXlu+Tbpmrt1zOBKcS6Dj8VdBh+LO/CUzTAyag4+FheMjJqDyz8KRkbN0U4NLv8oGGkQcPnHOV5AwkiDgMs/CkYaBFz+MQRwuSzBwDhlAJfLEgw9Z2CcMoDJK8HAOGUAk1chgMkrwcA4ZQCTV4KRBgGTV4KRBgGTV4KRBgGTV4KRBgGTV4KRBgGXyxKMNAi4XJZgpEHAGd8EIw0CLpclGJndBOdk0JcYMigKzskgGBk1B+dkEIyMmoNzMghGRs3BKnjByKg5WAWfW7AKXjDSIGAVvGCkQcAqeMHIaB73eGSGkXFK7vHIDEPPGRmnBKffE4yMU4Jzs9rIPR6ZYWSckns8MsNIg3CPR2YYaZCWNEhLGqQlDbJiKvURLFnQIMmCBkkWNEiyoEGSBQ2SLGiQZEGDJAsaJIELpwhGrsgIHsaGvJULjvsC70Pi5vLy0XHPPOfZr9c7Z2xEONjkJhs6U++W8Yn6v7ZWZ2woLkyT67t2WCci7A6ICJdTRHjNVSvZplZ8zTlFa2JXvAmuaUzp9E/qcz8Fn33brbNilPcHNLX21NQ8mEy0BXwYZQv4MEowbihZMG4oWTBuKFkwbihZMO5hlGDcwygLLgM3w7iHUYKRBgEfRglGGgR8GCUYaRDwYZRgnEEaC05cLBi4BKIFJy4WjOtngoGLO1pw4mLBuH4mGNnPwImLBeOu1IKRBgErNBsLVmgKRhoErNAUjDQIWKEpGGkQsEJTMNIgYIWmYKRBwHEQwUiDgBWagpEGASs0BSMNwkUQZhhpEC6CMMNAgzgugjDDQIM4LoIww0CDOC6CMMNAgzgugjDDQIM4LoIww0iDONIgjjQIOOOAYKRBwBkHBCMNAs44IBhpEHDGAcFIg4AzDjRg+maGkQYh13qx5GJAllwMyJKLAVlyMSCLNhByMSBLLgZkycWALLkYkCUXA7LkYkCWXAzIglNSCEYaBJySQjDSIOCUFK0HJ24QjOtnrecWKZlhXD8TjOtngnH9TDCunwlG9jNukZIZxl2pBSMNAgZgWw8GYAUjDQIGYAUjDQIGYAUjDQIGYAUjDQIGYAUjDQIGYAUjDQIGYAUjDQIGYAUjDZJIg3B1jDOMNAgY7W09GO0VjDQIGO0VjDQIGO0VjDQIGO0VjDQIGO0VjDQIGO0VjDQIGO0VjDQIGO0VjDQIGO0VjDQIGO0VjDQIGO0VjDQIGO0VjFysFVwUWTBuzhLByKlfuK+5PgRyNd/EPWWaYWBrTOBsmSGDq9OHAq7hHlou3zjDwH7WcvlGwbghQB/BiIaPjhtOmmHkJwNnpY0OnLs1gndXM4xcMJ57iCAYNwToYwAn1ouBe+bpYwGnmhbs/8ucYHaoTRqqNzm1vdEtSDW97nrM1Ha963JX7MP7hGPNCRZ+e04wb7/4OcFcPjyM78/f/zh/Qlf8593ypjr5vjTO2DFZtbwxmjKOjZlim5t+KuM0TOu0vOaAludOLS8fXnPyx2p5ZXK1bWxrhpKqCUPnTFeawbjSNPqS3oUxrzTlZjyg5flTy/sdxSx/rJaX++DsaK1puhBNCO1oujaMJvrRzg+efZpWann5gJbXnFqeO3xU5I/V8oq1Q2/zaPLosglj0dXWDtaUpsYc2zDldlyl5R1ymxe++IbX+BVHyOD7Om99slNjkqvOhMYV0/vJm34afO2mITUPp0s4Uks75OIav/iW5lOzYjqYbWqdH9t+KM74UCS13g2mT1M2un/wWZ8z2mady2k6oKmlL76puXx4IjF8eDUN9rO6mm4u3unHXza8edPtnr/prr+vu6e32x/q5uKDX9y/6XL3/P32v77u+qs6vn/v49/f/8nSDh3UBvad/99/7vec933n/OOLWF6aVOXxuV7qYosnds9J3YyXu7sj9/UBO7Xgun9jjx5+4rgU9Tri9hcnIj7i9tNSmeUxj89SYOyox39h8Pyo+7/weO+o21/4vnHU7S+M4Rx1+wujk0fd/rr9a3GVvqNuf+XzuzQR3lG3v3L7WZru7qjbX7v9rOuftDSj0VH9v/b1Zd3+lZaK6Y+5/aXExVG3v/LxWSpAOub2l8oTjrr9df2WlooQjrr9df2WVr7/zGvff658/5ZWvv9MS6Hfo+7/usd/8enyUbe/7vnNS1NoHXX7Kx//pYmyjrr9df2clyaNOub2V74/ySt//80r3//kte9/dHzOLnf/dT10t/X7m+3l/1b9eh7IWrlZrf21bOVhoaXY+FG/Fqx9W73y/i9l+I+6/XVvi9LS5FPH3P5SJcBRvxasrNWlmOlRbytWvqwtTUp7VG2vfdvSfBptr6uNvDSP+lG73cp3A0sLBRz1srPy/q+spbLy8SlLaycctf2s/G1zaSalo7bPle8ml+b/+7eeD/7Kk8DFB78LD303V93u9ts6bevuzXeXb+tTb701Nhrvv3PpT7H9kw9fubaJ0cX/3lw8fPf9ZnZvbn58fnN9K+IL/bvd1WF+0r97OnVXu7q52Pv6/RbeXI5jvf45IvDRZ1nODdyHFuKjx7i/JwG4GEs4BnJ/Imc15P5s91pI9wkO7P5Q3WqfsvDI3/UpNxfL3efnRMfrN7Xe/qVOl9eX9383d8qPfjv/0ebi7q1P/w9OhgWc0twBAA==</AdaptiveCompressedXml>
</file>

<file path=customXml/item1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a0b0f5-ab3f-4382-8730-459fb424e421" xsi:nil="true"/>
    <lcf76f155ced4ddcb4097134ff3c332f xmlns="aa795d4c-00d3-4b72-b4c3-00d38e2a4c5c">
      <Terms xmlns="http://schemas.microsoft.com/office/infopath/2007/PartnerControls"/>
    </lcf76f155ced4ddcb4097134ff3c332f>
    <_dlc_DocId xmlns="c414f0d9-66e3-4336-a8a2-dc380f7cd247">ZF2YJTPC3M6R-1169042642-80561</_dlc_DocId>
    <_dlc_DocIdUrl xmlns="c414f0d9-66e3-4336-a8a2-dc380f7cd247">
      <Url>https://ohiodas.sharepoint.com/sites/OSS_Staff/_layouts/15/DocIdRedir.aspx?ID=ZF2YJTPC3M6R-1169042642-80561</Url>
      <Description>ZF2YJTPC3M6R-1169042642-80561</Description>
    </_dlc_DocIdUrl>
  </documentManagement>
</p:properties>
</file>

<file path=customXml/item19.xml><?xml version="1.0" encoding="utf-8"?>
<AdaptiveCompressedXml>H4sIAAAAAAAEAO2b227bRhCG7wv0HQTdT7TnQ6A4CNygNRA4QZyr3u1hNhYqS4aoJM3bdygrsmyRUROEPdh7Y0Pc4e7P4f/tgVxOn/95NR99xFUzWy6ejfkTNn5+8vNP04tLxPXoLNMhp1CVrEBqq0EJG8EzriBmo0QwLGQnx6PzcIXPxm/ePxnZMZ0/Gk2btoZfsMwWszXV3WyO0vEVXi9X64u7pdtCKr4Oq3Wz+7mLf0OHN3KQx2B0YZBMiaAYJgiqJEhKCS6yKUWZ8d75VMOrZQp3Gtken+XR+vM1yTbj0eR+YcL5/EXOK2ya0Wr56dnYjUdpOf9wRVliHfF/4OcTPp20/+40PulsfZpWszWuZuF+NTjHK1ysLyj5IYdrimkvWozvxbXqF806LBIelOyVkeLc3pYX5xev3/x2dvrq5Yu352fnv/LDC2il9lb5RVbT1di2bDQjoYbbQ6mbqDbTIwqbrT+/2yRdjLc/b0wmuyS1orbVd8jtEbUroCTeuxcdWZ9Obg32FduR1zHYZIEJY0HpVMAjs5AwsJgLdyGmQWznj9tOPHrbcSs6tG7C/ue+o95X2qwNZOsTdXfcQ3TSQVQxOc4UzzIP4jvOjhtPPnrjGe4fpu9MENpx52jA1zTqR5PAITmwRMZikZJ5q4bxHT/uO1V9x93D9B1XCQ2GtpeLZD60AbyRHHjULmueOWN8GN+J477T1XeCP0zfaUkdXfIeDMs0znpECEwomt9Zo7NnQVg7jO/kcd+Z6jvBHqbvojYuWiNB8BRAKZbBCcXASE3dYDKI94n7Qb7bm951pGhjO1tt993LCvWttttYY06p/YinYY6LHFYvt0qWpTS43tyy/GG1yX7b5qYhZnoEpm0lZ7mz/G4EjaqMXPz1U44HrDeq+to7SJnrzlHbUm9NLVadWfq35y2mlKQSBy8w0qQ5KfAeadJceImeC140Ds1xh+c2HLvKsejDpHLck5RHynGSQrrgIjgbaR4YLEIUMYDJaOkXj9EMPh7rHo595VjIyvGt9spxL8fSG/TaGchYOCiTLXguBfBkvWRJBKn90Bx3xW9eE7FHDzK3QlWSb7VXkntJxiADikzrYpkLqGSJZMUKmBI1wZ1lDMM8mdkj2faRXN/4mgryvvYKci/IxvIgNEPQNhLIRUfwTjBaIkeRso/FKTE0yB35vAG5vkOnIfl7925Uko+n7CGRTBgX3r6VC1wJUN4I8CZZsErxdkdCZHbwybXvI7luSiCS6+OuPe2V5F6Sixa0NnYWAisSVDYGojU0JtOEW3JjtCmDk9y+ee9Gue7zIJR1RflWe0W5F2VaJRvnmQfhA6FcAqEsbAKWvWbSBllEGBzlvh0Mtm5hUJzV+fWe9opyL8rWJm0TY8BYSKCENBBKQQiYVJIheuHY4Ch3gHCDct0WQih/7/bLivLxlD0klHnkAoVJQEOxAoUSwYWgQKpQREafMQ2+L4T3bvCqO0NaUL6BngOvEiEDEA2iS1Tfg/aK9D+KtJJGFoUZlFMMVDISgtb0U7JMc+zMC5eDIM3tLdO9a2b7OJ9kV6JuW/oBRP0nesl9BcJI/bf3/nQ662uNDdmBTCd3P2meXobm9DIs3mNzsl59wOlk78AuaNacbut/uQhxjvmkhHlDwYcFu3PmoVm/xUIdxuW72RWeCCZoCaFBuHfcP+XyKedPuGDMMP77dHI/eldNc7n8dLpcrOmqz+jvqsF08wH3VkFv+e0VznLGxZc+587X3N0d0a4fPJgef9OHOh39HGW3U8yXW9X1HXp7iQffrk8nm9CTvwAAxu+mMT8AAA==</AdaptiveCompressedXml>
</file>

<file path=customXml/item2.xml><?xml version="1.0" encoding="utf-8"?>
<AdaptiveCompressedXml>H4sIAAAAAAAEAO1d244bNxJ9X2D/QdB7ZVi8FgN5AsMxdg0EjhH7ad+Kt3iw8owhyUmMxf77Vs/Ik7m0ohbW7Shyw8BYarLZJE+dupDF1uK7394tZ7/U1fri6vLJHL9R8+/O//63xeu3tW5mL4pcQszJKAXInMAWb4BiddCYSqGWQ7NlPnvJ7+qT+fc1bWavPiyXc2ljNlusu1a+r+3i8mIj7a+vr8r1VX1/tdq8vl+6LZTi97zarG+/3tZ/JZevu6TYWiYbAEtDsM0aSM17YEJiLf+8KfM790sLP1xlvveQ7fWLMtt8fC9d9/PZ2cPCXJfLp6Ws6no9W139+mQe57N8tfzwTmZK9dT/d/147uLirPv/3tPPeh+/yKuLTV1d8MN26rK+q5eb14IAF34vdbpR6/mDel33L9cbvsz1UcmdMulykQG+evry9Y+v/vni2Q/Pn/708sXLf+jHI+i6urPJT91a9z1sWza7kI6a6MLjvl5X6+Z6JvUuNh/fXE879nWi68a2wZ4O7ujGbYFM24PZ75nnxdnvMvUHkkYRvQmaoSpNYNExsPcKavZGY0vsShpF0lDtF7WgJ1GLjk5E1NCTatoQkK8FrMsKyNomSs3aWi22zHUcUcMBokaTqEUXT0TUmsqYMjdwLXmwuRqIVoSulmZtUblYz6OImh6g1dBPFlRH7YfKmp1vv3Yj9ModKnoPxZyUPhk5j6k0xx500lasdy6iUkMEk2xO1aisihtHzgeoVAxqkvOoB3uKk5zvlPNiyBrHAZRXIudUrMg5KiiucksBdcAwjpzrIXJuvno5H1fYHjkqNNgn/n9J9WXlPBuTW2AWOW/itxAboJQzUOOaKkvsn8bxW+64LWGHmNuvUshXdSkD/KU+42W9LLx6vpXDq9bWdfNkDiLM5cPqehI6ibsOdNQu3yZvW3lResvv10ClxIDuuWV/hc11r3Y97xFhqJ8h3ZN2ttRJd+807TWP2pqhTI7HTV2vTcqFHRiXIliOXXSrM0RWXHUKhBTHpm4PdjcWyn6dFmofedXE3Ym718sFHpP2GthYAhtNgRTEx1SKNSskHc047uUd7vZM0Za7k+Ht4+5kdyfudqAzZ9ZkDDQnxte2GoF01eCNMrm0FCvS2NzFnaGhdRN5e8irJ/JO5JWh2NSy8t6Ilxwr2GwTsLPyNdTA3iltUx6dvD3LEVvy+om8PeQ1E3kn8nbkDc4ZEzMQkUS8vjlIylcIzqjssgrBjZM6cIe8Pet5N9x1E3d7l6sm8k7kvUnG0EJY5cFrrcEqrpCsFRtcjfVRGWuMHZu8ffVvyBsm8vaRd3KbJ/J2oAtHjVe1AKIq0GW0QKSI4JqJNiZ0Lo++XmV3Zrd8nUl7e8lrJ/JO5O0ybrVRpXKApJHBJu+BmnxyuUYfY03IZmzymp3kndaresnrJvJO5O0SkZRr0XklfrKTP84GYNMQDDZUTofCahzyuiFu8wF5pUtOdfmwlU39bXP+H/VfEYLu04PS61t+P82y7b1olXssv0Zc9ZB9t1wNE4Idkrk4e9CvB8N/ONChWtqaVqOJ4B0T2GYyJFMIYpdYiYTVq3EWN9yQxY0DktUnoPfs/aL2rKpEvp7Fl66VIKnmwFAsoRiMNFIKrdufckUTzp8NZ1tNLT5HUdod2EUgjhg0cEzFuxCxhXH2Cf0AnE9Fcfe6FV8WZ2PJZmUZiq9OcA4IKYcGJatGzneavI2Cc9iPczwgIf6ocRan9c9HOgcUdEuT8MkZUd+KIaHY6VJ0Y0cBfRpnCfPOIdmeKOQGaTwVpP98nLWxTSMxmJQQrG4WSIv6pkra69Jlao1zGPruEdWdQB+w2jUBvWdPAg3rXAwUIit2GhVwpgIxlGYqpppGyga4e0B0J9AHpNBOQO/J2aIaDJoEWqP43F587tisg+w5tIJYS8axfe7dudIHbD4dNdBH4HR7RdVVQZZyFqebWYmxThFK9ZhiSmTHXy7ZnVg7RVefL7oKGI0oaDCxdAeXaugOLjEE5ZXW2umm1NhA/0EW5qnEV0eAdKutBJMIJMYSI83dkeNqCrBWFUMyUevxkd6ZsudOJcI6AqTZdltS1CHtAlj0EYiU6r4yhySFNI7y9gOstDuVAOsIlkx8rE4VRsBUNFgjGjypTFB01skVZj3SEqgfYKXdqQRYRwB0EXUtthihtWbAthIhlmyhKGcLu+hSHGfFxA+x0u5UIqwjQDpxidm2DCnoTncXhkSeIITcTE4NFY6zfeUHWekDjrRNSO/bqCxEgSKY5hLY6Lod6SifKoomD2x19mMjvXOj0p+KO3YEQFtDFBNVaM6zWGkjVhpbAcxRO691oTz6BtbO1AM/uWOfbweLqbJqAQqlAlaL7mZEBT6QS85mXfM478lzQ7I7T8VIH0GA1b2LDlNQYIME0NYkhtjICdouaHK11qjHZvRuoCcb/dmAVl4iKGcIaqxNgBatnVhXcCqJV2ZUEo9obEbvTvk84KTUUQN9BIxOGqMpZMD77ixNYQ3JoAfduvRAq5lwnK1KPwToU9nYOAJGB1e6faouTYxj987wAMROQTRZ7LNLnv1IW5X7dyrRn8rGRs+MfGmgnUIyaAtEx2KoVQgQYzWQg5HYCnUINI4zpgckH2A4Gre7L73/AKSHvKbvywJfI2HwjkDliOKhCc1TaR5cLNFqDBJoj+Oc6SEUP+TN6BPwn64MAz5Yb7XLkEl3e9aFgK2yQKjEUYvJlzzSu6P1EOCPxi3/iwO/OLv/IxyLt7x+9pYvf67r88bLdV2c3blyW+ti/Wx7eOT5JadlLZ8qPy64vWfJ681PtQnSb99cvKvnWmkLIlHKvMH4rfPfov1GB3Q6mn91vb9f+7aZ9durX59dXW5k2l7I39W65m7wt93dWX7TwqdZ6PtRku7mRz9ksji7rnr+P2z9TkxCZQAA</AdaptiveCompressedXml>
</file>

<file path=customXml/item20.xml><?xml version="1.0" encoding="utf-8"?>
<AdaptiveCompressedXml>H4sIAAAAAAAEAO1dS48bNxK+L7D/QdCdFp9FMtBMYHiNXQOB14i9l73x6RFW1hiSnMS7yH9ftuaRkcSOeuAut+zpi5PpbhWrWfWxnmTPf/ztw3LyS1pvFteriyl7Rqc/Xv71L/O3VyltJ6/ixVSknDLXQGTSlkjrLLFGOSINDzpLziO46eS1+5Aupm/eP5vIafn9ZDLfNBT+lvJitdgW2pvd1XJ9nT5er7dv9+/e3iy3P7r1dnP/5/3zb8rlG3ay99QwS3QSpjBhDPE0JCKV0FoJCVbY6YPfFwo/XQe3N8jt9UWcbD9/LGzDdDI7vBnScvk8xnXabCbr618vpnQ6CdfLTx/KLPHK8/9Jny/ZfNb8Z2/wWXX0eVgvtmm9cIdk0jJ9SKvt2zL5LrqP5Znmpfn04LmG+9Vm61YhHd15cK9wHBuxPH/99p9v/vHqxU8vn//8+tXrv7PjF2hYbSV5x9amNtg6LcsL/pJeuGVaRbd+efPs5DrnTdpeTEmZrvhpvZuEd2W+mxdiFI5f6WZibqm8itX7+08wSul8duInpx/Y7rhqG6+5OykvtNh+frdTF1ObvZuRWinNZy3TVHv2drYni2amWubpiCtb52o+Sy0D3d85lOr9jaKFB8pcUdvmze4Q+ie4zVGrHJwgSRpNZOSeeC8syeVPBplF4TQ2bmULbvmI2wpu6QjbEbYiZCuko4QbFRsjK4grhp8oG732TjCuKDZsVQtsxQjbEbY9wxbkdwJcn3OCGAxhWhbgBsGJ0zoQQ1M02WYtlMAGbu35BrFyBG4FuGwE7gjci2mgwSpBHREsN2Etc8QznQgFnW1wSifrsIGrW4CrRuBWgDvGtyNwy5uAZ5CY4STG8o/UnBKXaSbKGR9NVDLHgA3ciuh2wIURuBXgihG4I3DLm1hhQuCJBCEkkQIEMc4qEpJsklbJ+8ixgVuZoh1w9QjcCnDlCNwRuBdT5UqAK0IiWYVAJA1AHFBdQl5hkjLMOoEOXNHmKtvRWa5Wg8Yw90uw+50glwpHk1SWMOoLchVoYkEoYsDp7LlS1OBUceEP5NIW5JoniduHWsaZUl0VrcrE+SiaLb6dzbEEZcw0JoI6YrQIxPikvU/GMBpRFI2J05pmn7ymAdNdFY1Pb//cWQxTsbs3TJ2H3jkjnBbACfPOEOkZI57LElhIiEX1DOQkUfSug9op+4ioYul8Wh5S2abftpf/o78XE9f838Hd3U/+6O255b5ws6ehO/nTiqK2W81utrfF7s5nB3wdvP7hi3YUtJRKMhvLiuJ4EbRQxZKpDERZ45SOmSWNk661pwUN8mmWSPdtmTFotux4LPud2E3PTOYsOSKBFrtpbWzadZrQCoR3zEVDcUIrJjvotXqa+cy9SEDzCq+7x75x06mpCrbJo4tkLJEylrBANB4cMPBaFh9OehzVU11U72lm5Padts6r3LeleTGDkCazEh3Yonnc+RKVGkG05jFRRgVTDEfzOoSloJ9mm+K+5nW25d+W5rGQo5C82NcoKJHJl0ghRFF00BsTG1cy4uRDSvzVQfNGNxJ459TbN6Z5HlwORhImWCrWNpVIRoMhwocUXFK86B+O5nUJYCwdNY9XguTdU9+45iWVlM7FxWOWZSIpaOIDYyQnbpqSLIDC6ZfgHdY8zZ9m+WY/nLWdVe/LQ2fbeYHtYazOoVMPY3WutvYwFl7a/niszpnbM091JG+Lb28loQyKBUxSEBcgEqZ91IxLRzOOBeSmwzokn2az9J6uQbEN34myCcai9YkW7YrF6JWYkhjlgJQA0zCVjA6QcOoCHfJqGkZl48zgGaKvnEhrykxKRAJCApFgOXFOaEJV0CrZrMFnFF2THYpQRo3pDMbEd6JqQQpBNZPEsZvdvY7YpAPhVqckqOEpAc6ydnpXPmfsEeWCsd55QtLCch3KUiKYo0XSNBIXQyY8K5poVs0mb2xJt/XcFUmPle3eJO1MZC5kTzzjnkghDSkuSiZOZk4tzwEApwQoOuzYZ+wRbVqjpE/sXLEslDhHF0eBFkybHIg1TJBMozSCem4Os5/9S7ptk3eR9CPapEZJn9oVDDHxkEjSnhMZtCPGZEO01DIZHzlV6G1JbbuCOeOPyPaOkj4haWlANPJNoizhMpYIwHDpSRQhMaczLyjHlnTbNtIi6UcclTRK+kQvdTIx5agIN8wVSQtKmq5WErxT2tBsKEf3yNr2HRZJPyLMGyV9opm52e/CWRFt1KY5j40R77kqob2QLBunlcSpEovTG9WKpB9RJR4l/VDS89n+qXfzK7d5ceVW79Pmcrv+lOazBxfuH1psXtzG6y9Xzi9TvMxuuSkPH9+4/00twu+URGlLoDw+edKSOGlLmuwlTISmlQrHsQRrSt2SKdmnD7qyE+kL6LdkYeZxsdlJ5mWHl66kI3t842IiUOkbwOUfDrf49T0/pm016Wv+K810vfJfyTH2Sr9fxBzTr9RPe6VfKS31Sh8XX8oiy7dWv+6VPu6Kriyyftbq4L3Sx9Yf3PUHGK7+gMC2L7j4Kq47Kn2NbX8B1z4CIM9/7TSEXj1KbPrYHjHu+gbI/icg+1eA7B9CrR2hT/q1Xrg+15/aDt9e6ePKV9fab3uljyvf6jaxXunj+leaI9tHZP9BI/sPGjn+1cj+SRO/Txabf62C26b31+vFf1O53GS9kNUKOyzGDmuQzUKtNalXsSO7LQJ3WQKB7LYcfsWkb/oSOyxAXlZrR0b1Sh/bbUE2a7Wdkr2un7j41QLb7RJDmB2D7M0b5GyvQc7GGmSz2VQjBhE7rpMGEps+sjcgkYNohbyaU2QnWQ7iJCtktdUU2UlAdnIMMv9HZ+wgzP8QsRdybGGRp62hP8S0UeyQFbuSgr0ID+LSNQ0Ug6zNyHlPil13RHbw6WBiGWJY5Cw+IGsDIC/ZgLx2ArYDiN33hpxOAeR0CiB7YjDMagIUuzkDOe5iyLBm2GIfZDUHhox25JopINfsqsfA9co/8vwj12SrR0b1Sh8ZdsjFOWDI1g67Jo4dqSH3bDTr2xDLKkeuiSBba41srTW2NeXIasWHcdJqH8voNfmLnVzG5h95tZXIanW4qa5v+odfUO+dPjKsFbI3c/ih6t7pY+ML2VtVw1hThQxrhQ07bLHAIGI5PJSld/rI1qJ21F+v9JHFDshqq5GthUa2FhpZPzX2fhHkZQ+GKS5il/qRG4c0cuOQRm6sauZ/kDZo5Josx96dgd3mqAfpF0MuVxnkclVTjhykXIJdU0a2Xch70QF5rzUg71UG5L3K+ivozyD9Vshqi7wFvuF/kGlDRguySwTILhEgnwyhh6kSaOziEHYvOLKnCsgHvgDygSmA3DgHyI1tgL3zD/lAGUA+kKXB70C+5yA1TVxtNsiNZwa78Qx5H1kz/19f7F+rbT+4ZVpFt375YGxpaVVmd8++ipeMUjqfPbhwmqvaAaKzg+G7cMdsAWJNZc+DPWUMrcbeZ8Jeke05s2fsWbNn2Xmzx8+bPXHO7DGrz3lhYdacM3vKynMWrrLqvNmDc2aPWXveuqfPefaUPXOX4Dxs7nz2J2cm3zuwD79pVfme1XzpNtufU16nzdW7xYd0ySmnhDZH57/j9AehfhDmGeXaGGn/3Rzevf/0PZnN1fWvL65X2zLiq/LvepNCc/b35u4E7tb79xSuFjGm1d3h6HvvUj8x/f7A9qOPHx0f105bP4pVPY/91IhHH+E5HrH9W86VEeez+tvfnY3+9iql7cGJ6s2c7l1tfjSf7R69/D969/pSxawAAA==</AdaptiveCompressedXml>
</file>

<file path=customXml/item21.xml><?xml version="1.0" encoding="utf-8"?>
<AdaptiveCompressedXml>H4sIAAAAAAAEAO1dW29cN5J+X2D/g+D3GpPFYpEcKBkMMsGugd3sYJynfeN1IqwiB5LmhsX+9y3KjiO3W9ER0NU4c3wAw5DUp9ls1v2rYtXl7/7+4/XFX/vt3dW7m69e2d+YV7/7+l//5fLtD73fX7xpX72qjhyZbAApNyDXLRS0EWqmYimP6gO/uvgu/9i/evXmpr77sV+8vc/3/cd+c3/x/W2/aVc3f34la15cXN7NVf/Qx9XN1b183t3DX+Xvt/2nd7f3bz999cOL8vJP+fb+7uOvH5//o/z5YYvJxVENDRieLVCwBWJLDVoxyTrTCrf46tH7ZYX/eFfzJx/y4e9X7eL+Hz/JV5Hv9Prwxdqvr3/f2m2/u7u4ffe3r1759Oqivrv+y49ydObIG/6n/+NrS+7y9fzhk89/fXQDl/X26r7fXuXDhfr1w3m+FZrkln+SZ+b3xlcHz80vcHN3n29q/+yVR6/Jnpt8xT/+/ru3//XHf3/zzX98+/s/fffmu3/Dz7/C3OqTS/68rbtjH/bhtYuruVEb7ed7fXhsnvaFPHd1/4/vHw7eHtvE3MaHBY9s8IltfHxBju3g9I+c8+XrX7jqV3iNfKgtpQ6mDQaqtkIsZYD8VrzvNmb0OrwWl/Aa7rxmo9kKr9Ho3bQEMWfhtRYSJMwFuI3RU0RhuaLDa2EJr9md15KPYSPMVkd33TsDrtoEFKlA8mQhh4Lknc+lVh1m4yXMZnZmSxT8RpgtD1PTMA6sLwHIpAHFcISSGalzbqUlHWbzC5jNpZ3ZbEgb4bWWSqGKCM6FAmJTxWPjOCAPHAE5l4Gkw2u0hNfizms2xI3wGobsbQ7Ca5WF1yIWKNZZiCa3EYaY0Y46vOaW8FrYec2GrThsNFqPDRmME8tJJjCkSgFCit2H0SqaocNruITXeOc1G3gjvMaFnU/NQxwFJRItFZKlDiP2HDqnGLnp8Jpdwmt+5zW7mdhgUPSWioGO3Yhe6wSJupP/SqlkXZHgQIfXzBJeo53XbKCN8JoTA5p9GSB0ZaAeEVJ2FZxt3vSanHE6sQEtyRy4PXMgvOY2wmthlGJt7YAtWaAyMY+YIrCtzvXENXvW4bUlmQO3Zw6E147s9eGxfzZec8a66lhsqMMAhJkhs2g4rOhGHiUYr6TXlmQO3J45EF7bSkY0U+6ZmABDltjAGolDh/cwEjcv6tsX1slS0ZLEgdsTB8JrW8mIWq6UTQhQuGWgIMFoRAlGPRfrY0wtGZ3sOy3JG+CeN0DLW8kbjCgWMwqvtVyF17J3EHuNgIQjNSchalXSa0vyBrjnDYTXtpI3GOTZBZshttiBGBHy4AKNxDGPjkYknQo2WpI3wD1vILy2lbxBrTHYYSQE9Tw+2FCXGiTfvLfd93iY+j0Vry3JG+CeNxBe20reoNgQJBR14EYpotdMnxqOQKKf4U3ngawUhy7JG+CeNxBe20reoHJNiHFAKF3i0DjrPFoxwnXNp0R+tGp0eG1J3gD3vIHw2lbyBt20wMMMcI0ZiMRpy8l7cJ0q9WhNTDrFkm4JvoY7via8thV8LVIutlgDo+U88bUMiVCihFQLxeCa46zCa3aBXsM9bYDs0lZ4jZIPtnkCtkFs6KyazDQsYI3eoMceq079mluSD8U9Hyp6bSv5UOddbVECT27UgHKKEoLmAmPkbCo2zLbr8NqSfOiu2CavbSUfWrwwmsUM3aYxa4o8xOo6mFpdsRxr70q8tgTLNXscivYwIf3xsX82Xhs2I4YqHJbFVaNSDWTMXkwqEpbQKHed2MAuyYeaPR8qvLYVzKM4U7qNBJl9BBrdQQnYwI2QAkrY0IcOvuYWYLlpT4cKq20lHcril3lqEfLDZWSsFVIOotvMKDax55Z0Uu9uAZSb9myosNpWsqFNtFoLoYCZNWuEIYEosgG+NB9tRNtRpwLcLUA80p4MFVbbSjLUum5M5QBGvDMgMij6LSawbLCT65mNjgHFBUFo2uMCYbWt5EIRbSnoZg+PkYC4eMgUHYjlJGd9oRp16olwQVwQd2gNk9/MXQOi7FyjCK1aBxSDuG3VxVnyQX44iUBZJxeKC+ok4w6tYUK3FRNaR0YKjMDWdCAjxjTZMIBrySP2mhmVeG0Bthb3VCjGsBm8Iw2sbfb3s2PUyWsdUhtBglDvjLdtuKLEawvqJOMOrU29thUbiiOQNbMmNzoJDTgJm5VG4OZNKlvLMEr1RLgAWws7tjb12lby7jkEN5gKlOwH0Cz0yOQRqDNhcb07pft6uABcCzu4NvXaZoBcZEOOmjhoQ2IDMxgSkZ8/mSR8SO3wGuypeG0BuhZ2dE30Gm0lNhjNxZokLLBIWWzo7CdpCkNO1MOYUWhXql1bUE8U9qsG04ZuxV8zaELNliEUJ7EB5QFlBAPRB3Y55xqrzh0quwDKDTuUO3ltK3qNRuiO0oBZnAsTUoNYbIVGw8cZh47Dq4mn4rUFmEfYrxpMLHcrsUFtBqlZBFFuEoc6zlBKFIazqbRqcjNaem0B5hH2vIHoNcU7VJ8HIqgXiHwuRYq3+Y8co57IHvmwrfg9hZrJTlRDsW32yysEEq168CG7asiXbnRwKl5y7412Y4Q2boXXerAe8zASz82eGIZnHXWMEtQlT9Sb56aDHfCS+7y0O9miss1WCia4iOsT/fvKaaAizJa9CxB6L5xCFc2mxGxLmmLQjh6gPawi+PjYPx2vZbShoAOytgNhS1BiSDOxSANjy7UGHV5b0liKdlQU2aatMFuReK53ZMghisdmW4WMZeYYQxoVY0HUQUUfOWzhCV77Qlnttl/LF/xr/yZf95uWb7/9wHrvxrjr9w8n1/5y+3AGk8UeSkefNLT1wyJv2tHXP33Cmnkl55m3PP/A/cOunvq8zyQkHpeQ+UlPrjS5++gpPSu7SIsd4LRu0WVidKZGaCH6OZJtNk9CDzY58YEHej6stTm96Non7YT9MqudnhNetwvvLrwzeqXGLolXR6khEImnV0rPkG0q1FP3Q+kK0yPhPfb8g939Mgt6nhNdsLvs7rI7u+BUicSsR2gjiKfcfIJUqodaes++NBqHQylOL7tHjuiD3f0yKz+fE17cZXeX3YcbAr20eRslDpqTylKAVB/CX6zdFfQl6HTfeCS7R2j3oSHCbniPye5ud3fZfbC7Jhq2gcFlb4EqD4i+VCB2jdpoRmRYW3b9k7L7ZVYmP+s074Z3F9736dqURiwRRp+NFMjPdG3JkILYYCeiPaJOI4VHwktPCu+ONB8V3h2t2oX3zfu+ogHDnBeXepuW10CuJoDJ6Jsbjp1X95rtkUzae+n9Qguan5Ne2oV3F96HS1atmZ4smGKn5Q0dYhkdjO0DA4dak07R7uNmH0c4/31fmRfU5F3n0q8PF7nvf7//+n/N/wkTzJ8OXn14yx/6uLq5mut92L1olU+E/IHiRzL6T3Powjz/E5x5+fpgXwdf//CLLiS0z711oSlUJAMUhNrFhQpocszWteCUpkTx8zkF/wIdvWo6H9VC56XzLMwwyTlxpR+mt8YMuYlJthlzr66GkXWm5uDz8uxfUIq2ajofOZBz09kW3y3ZOifdF6AUCWJCgupNG8Qi7GGo0Dk9X5vjv8yI6RMXwSn2Mlng3x0Nzp7qXPzF+3fn9bmCmODQyM6ZZmMOc08QGQ34lHpIOWQtqDItMMVfJlL5qeiS6mWiZ4GVtMvuamWXRVId1wRccgOaU8uFxwkGNlNGpURKdXV2QU2s31OER1OER3OEu0CtQqAk+PRYi4cS3QQguEBmbGBdbTRca1qTfOyCYjfe62WWF7vtArUKgSIi30N20IMXC2UqSog4GGJJyXDn0ayOhXrcUvVJRO8F1/BXjQCsANGzEvTHiBlccgbImwQ5ZQOWMc/pyN5EnbzL436mTxL6Bb1zd0I/O5y4ulEHeJoNuYvvkNFVCDiyyamh8zrx4uNmok8S+gVXOXZCP0Pomuf1nDibp1jxhdzs2zMKcPXZBDsiJ537drgAvE0v8IV2Qj+nur2j0hh6SuL09mwh2+Ghhm6QiWPTIrR9ntDxBVHkTuhn+qXGWgzlDKO6ifehn85YhNaNt5gLx6SUjTELCP0CrG8n9DOjgLhQsL3CIF+Bagqz4UgHS82Mhp2d07n28biB5JOEfkE+Zif0M90bq/fFFQIx1mKou81QKGUIebhqC1ZndLzux90bnyT0VhKsKyC0yHBsnRqIlk5zuBdCqsnC6NUaKsMUtDqEXhBexa1UTKyA0Nk660iMsreli0SbATmSBe+p2TGZQGlWAz+P6IethNErqIxx4lkXW4TOwQWg7GlizgjGRDNluhtS0twLwui4l7qdjNA9GsN2pueopNn7okPMAyGE0ayY6dScEgK6wESn3USfrqaxdOTRE/DsgyUSHSGLyYZiUgqVQsamc23ELihetWZHxk5G6djLCM4YaKXO230SWeXiHHRfu20pMTWdMmW3II62ZitWegWU7mSKxNIeRFULpXupELlb6CEU7qbS6Dp1jW4BNGbNnr86HQiaR2QhMGScIGioDmJIAQw3Hpk7iRrXofQCtFtCvJ3SJ5Npj0LZJB5YmnezTWrieRsEW6jV6p1hVNLeC0Jpa3aP7GSUrl18MooMjafr7SWMLnN6k7O1ksk5U9ehNC+4yGu3ItIrCKaTnddMcgTMfg4WqRGKL24OJY81NWQhtTahn2y3YLeCjq2A0Jx89C0Q1OqE0IGrxFjE4F33Rjzf0qM6oZ/siWO3orpXQGhTcvTZMwzbOxDXAqkXAi41xMGxclTqYr6kcdlWMlgrIHRJ1Eo3QQg958Wa5qAgInhOYwz0rijdHHtE6F9pDbuVpPQKKG2TmzWfHtiL8y2BtURYHBBqcfJzyVbIreN3hwV+N22F0ivwu003w6c5eGKUJsrbG/G7RabNcLY5P/s/sw6lF0De9iU9Y3dKP5OWtgl7Qgsu5QxkXYDYTIKUnDjdsfmIOvf43YJCE+v3IsHThVg5RHGyC4QxC/lrEUobL65Zq8ERG5+U8DFagnn7PbtxuhgrjMEhJPBJvG4y4oSX1CYSSt06y6LPdWSalmDefs9unA4fcxljtg1MCmZ25/BTpsUty75n8cmRrU5RES3BvP2e3TgdpSkRtuogmBqAfMiQitA8F7LF9VLFJ9eh9IJqE+u3AoWugNKtkE++DkBqA8ilAanFAUU053i4s6Flp5dkNzbTW2kFlLYhivOVq8RWxgKlIm63cwjNeOKaR+OuUylIC65W2s10V1oBpWOvpjcXJcAqeaLeedabZLCpFYch++CU7PSSyqKX9FfaKf2M9jYshBaZRk8JJKwakDM2iOS5kulcrU5+g5ZgZC9px7NT+pm2S22gH4mAMomdNkbiaSodEoo2z9H0bJwOpZdgZC/p3bJT+tcpPZhH9yZC4MYSZaU2B/ISiJj3PksGtW7d0RKM7CVNRXZKPzehtIcWc4EwhxtSqASxcxeaB7LdWSSlDIdfgpHxjpGdrtbb+VawzJRGxomGSpTVvYcwnI8FydHh8PpTUXoJRsY7RnZCO21tq8UCpjlreKQAxZAF1zwmLKOglkwvwch4x8hORmn0EWMIEUwcQunkC6Qc6hTxKK6Zy+KX6VB6CUbGO0Z2ujuWHIqr3kEoRjyy0QykNCpUtn0YM3oIStp7CUbGO0Z2Ot875Crut5hoThJlzZYIyYqDVnPzxiWXIytReglGxjtGdjqMzPSArUeQIEs87tQd5FkeGmIKrlTMserUkfklGBnvGNnptLdHir0ncElUOA1GKHEEiI6xpMDWZJ3qIr8EI+MdIzsdGkrsLSYLiQnf38lKjRliIxd9d8ZZJZlegpHxjpGdsDbUJwrlIaUhMm2NyDRHguyTD9kXckr5ab8EIws7Rna6SoRA1RtxxgZWmo1sJJ5OLL6ZKPXMbH0YSv1NlmBkYcfITqe90XDDImFVn2kOdChRVjJirDuO5qy1JehQeglGtpleNmugtDHJoPPAY96dZp4370IGarYH6sYFr3QrawlyEnaM7HTxtCffzRgQcRSR6cGQne2QbccYCpaOOj1OeEk8HXaM7HRVwKObPkaHHni2AHbidntxy9iWYXoU+pP6BbxfmaO6FeTk7PeyLl//JL/+0vv/8od8980P+ebP/e7rka/v+uXrR3/5+NTV3TcfZgB8e5PLdW8/P/z5Cx/fc2xqwKL5E0/Nnnj53IknZk48NW/i4+yHbx9NYKJkjs2ifdGciEWE/2WFY7MbnpjbcNmu7h7O/dsXfCVvVvGVnjrwuObdebvq3eGqd+dWvTta9e6CiMWRqTar2R6ve3th3dtLq96esN6qt2fXvT1c9/bcurdHa96eTaL3jgzXXcn2fFy31Yjr1ntp3XovrVqx2BRWLRpp3VYjrVot2xTXTdxVWw2f/Lq3t2pn3qa0bt5bd6yR1u0SpFW7BGjcmnmPzapPj+2qHSq2q3YJ2KxactmsWu+xWbVRQ4PrViyr9ljYrNrfY7NqZx6NXTfvrTrOZbNqqyFnt27irtolsGnVatmmVbujdobha96eX8v2+qNtOZ/ckU199jnH6ml+rhL41fXD0S99uvV9iKrrR7aq67ND3fOJT5UNner8k/L+dfnTH3bxP/n6x/L8p1w/KK+vK18+KZ9/UtY/SZm+SZm+SZu+uvqBD7tUnXr9w35nJ19fV7/x4fj1E68ftO0j69ovPryVffL1lfkzaK+vqz9Z2X/jw9rxE68fjDL/ky7/h6MB8WnP/+L23fX1X376z4dKauXj8rrmkkk5XELd9Wc4c0Zy+KjtfSmzk9W2zsra1el6p+yUtbdT9h5J23vRXT8crSI/5fq66jQoe+/B6vJnQF35DU7Z+ou5Oad1DsrqKChbf2Wwi5XBOo7K9E3KzrbVVke69A2oLc7K5gaV1TUq88/hMLhTr68MFgXlZEFQBqOCMhg1kynnM2e6tI6HU2dPvr72/pUjWeXETVQOXZPRpe9c/6yRvrJqUo7UojKOF5XJPXHIM5I7HI6MOPH6XttTddqepHZZxVkDt1llcVZlouyHG+2kpzZof3ZynPPjlKNIVqY+K6t6Vta9rJ0SUi4JY2VQlJVBUdZOKZ5Xe/DhFMhTr2+VQTOrLM6Hk28Vzv+c5LbK0q2M0bEyxsXKKQlWTkmwMkbHyhgpK2OkrJzBZ6ts3bQxUu3ITjlHMPXbOdUpKmcwla1zULbOQdt6ojI74XmdMa9sHUi7nEx7/8ralbTr05S9I69snb02/yt7L17Z+h+2Nz/1+qTsnfrzWk+vLM6Hs0JOvr42Ofis5GBl6WNl68DK2puVyc3K7BqUrUPQrk9T5s/DYY+nXp+V1R2fNacctHPKyiUEQbmEICiXWMzzPye5lUOtgNrVfdrFxuGc5IjKaaaonGaaacSzpjm0c77Ktkn5IjkrX8Rm5YvMrHyROZyBf86pzLWzZsr34uf+z3pcytKh7OqwsqvDym0iwnlR/aCdxFH2nFnZ82Tlrims3NWElQvYWLnAjLXv1Sp3nWLlrixTfs/sW54156jLvVG5ACxqF4Ap38qc53/OayyKn3X5+leGxn18y9v+y7suX382zO/yOt/d/6mP2373w/dXP/av0SCBkX/ue5t+6+NvjfmNZ4OR7H/P4YSfPv1xmbsf3v3tm3c39/KJb+T/27te52zDj9MIn3z9/Qo/Dzl8+0Pv9wejEeebP/nrfNPl64dHv/5/FfsonsRxAQA=</AdaptiveCompressedXml>
</file>

<file path=customXml/item22.xml><?xml version="1.0" encoding="utf-8"?>
<AdaptiveCompressedXml>H4sIAAAAAAAEAO1dS28cNxK+L7D/YaB7RXwUX8HYgeF4dw0EXiP2aW9FsrgWdiwZM6MkxmL/e6pHj+gxbbUCtzHb6os0Q7LJKn79FavI6p7lD799XC1+4fXm5Oz02ZH+Th398Pyvf1m++8C8Xbyuz44i55gjBfC6akBKFqI2BrT3mmM11hd1tHhDH/nZ0d/Ot+drXvzIWa49/XS+XVz08/Z8tTqSbheL5aYr+JHbyenJVobc7EqlfM2fztbbd7drLyul+hOtt5vrr9ft30rxTkrbiYlBQbCdlKlaIJO5E5XRWaNNsEc3rpcefjordGuQy/KTuth+/iTa+KPF8d3KwqvVi1rXvNks1me/PjsS3cvZ6vyjTB7uaf8f/vxcL4+7f7cGP947+rKsT7a8PqG73fCKP/Lp9p3MJVX6JG06pc3RnXad9KebLZ0Wvldzo04krqLf2xdv3v3z7T9ev/zp1Yuf37x+83dzX4FO1N4ur8Ta7Bvssm5x0gnqo0/3hd216+Z6IQ1Ptp/f76Zd75Oik+Oyx311a17JbP7CL2nFp5XWry4HP2ttw9sdSvV8vZvwbpBu8rTyPRKVy05e1731t1topdTy+IFLHm6w3UnVN969OYr756gbqben5XHPLD2Enk6IQ8FLjwXvuubuTXRdITf9He7sYUmn3JVB+IKZiJ6UddaDrz4B6hAgV3QQuTatGpkQy9hmwvWYCfMkzcRDzNUzc2fmiiqeWuZEFZRnAsTCQK0FsKkG46tzzH5s5u5r31HWzszdw1wzM3dmrqgirA2OfQQ2ygFanYCUaqCdVVZhS97g2MwNPczFmbl7mGtn5s7MFVVazcyWA1CNElQjJ8hNPimblDFIFmsdm7l7sNsx183M3cNcnJk7M1dUUaaSx5DARqMAjQS7OaAEu9E1nVL1FHkU5tqHt8P8cOauKPPqbh9b/m37/L/qf3ILdJ/u1O4u+WMH8VJ2MSi3KL7DW+1hev9dNeze7Lkvl8d35Lqj/l1Fh7pWoTWXnQLPTWC2pQAZjdCw6MIpupzU2DD3bWeEGeavBXOLGEMjDeJAI2BDgqgZoXoJflvWrHMeG+a+2DfOMH8tmGOtDrk5KDlYQGYF2ZgEjlrJ3saakMaGuS9QSjPMXwtmXQur7IqA24J41YQQMxUozjuvarNs09gw93nVWs04fy2cS+AQSdZlrQVsNEFD9tmAMBmN8qyCH4fOZsCR5FScsL1++LfF2ZZIKQmwoUUCzFn4HLBAdU2paJNn08bGuc8J01Pxwg4A56wEZyPOtiiHXUzlIbPqoiuk5kgCqzLOCYR52AvTU3HDDgBnNISFyUMw1oi3rSyQEuPNjan4YDOb0e12nxump+KHHQDOVVONrjH4ZrTgXCrE1gqEmIptWbmixkkZMg/7YWYqftgB4GxbUjVShNbISVhluvOnmiHY4BxiyQr1KDi7P3Dek9N0sYudDsZw79v3fgTQ4mlefN0d1qs9Dsk397+VKaWw4M7duSPbAtF0WyeNFEb2XrVx4iw/BPeDMeSTw137Wkh5BGLfAKPgnh0r8N42ZlQc9Dh8jw/j7tUjkkFn3K9KhvltbHXzOoAEZIK7aAw5mwhWMCcU1vsyzi5pGoL7I7L7ZtyvSgbhHkKJweQsaOcKGAyChGkZamxI5BTHFkbBXczIAOAfkWIyA39VMmy/vMVWxZ5LQJ6F8NlZiFgQXC0ZkXNudhxDr80Q4B+RoTADf1UyzKP3ssRj1qBTlwuqLEGyJUgMp1OLTpVsRmI8DgH+YPbcJgd8iYnE2FdwSEpMfWiQXHCQa0oSthvKYzF+QCzn1RzLjebTp6R9QANMmsXUl+4spSW5D9g0U6PjMM7e6w3c9yRyXeCOj8j//v/BHWNP5tq3tfQqKBczKNcioI5i6dkROGOd8h3wbpwMRD8E90m6dgeBu84xYtWyuBNmQCuunYRyAUhXU7JrWEc6U4tDcD+Yw9PJ4a5ydgExgXfNCO5Z+C7evZh9b3MtOgY/TkJbGoL7JB27g8A9Wm9V0w6IjPBdKA65JQJto5WipDCNk696M4bvB36Sm7UHATyr6J3mAJy1ePQlJMiuNgjVVJULcSvjPJB7M4bvBd4dzDHc5ICvVJm9RaDkxaMP0QM5p8CyY2eT1sWMxHgcAvwkt2sPAvjcFAbWBpQ14SKUo5Yi2GJLar6EQONs0+shsZybY7nRfHrGYIIRty4qYbws7UASuHeOfXLelGrzOIy/gbvqe4J7fkeL8d4NffppyM3VSfWFN7Z809fD3Bosmb4H4v7URtiXhv62D305ypSq811uYgREryDbRhBa8MbUzOjGsax+AMGe5ttN7hDsz914M8EOhGCcVVPRaQhMQrCAFjJagpZLkTglRhopYzA+TDA08xL2hJawME2GUdGlVGRQoTjAUlCWsOigRQnJSJloR8q9TkMYNq9hT2gNmyjDnK+oExugYMRTbDWCcMuB8ynFHJr4iOOsYTd3Wnsp5udF7KksYjbFiVKsotMq+6sslWoZUuMAnmJSSMWZsRISzcMUM+oRp5fTpdiTWMWmS7GGWFTKBBy7nN/iFYiuBWrIrQXXJQuNkxdy8/Sgj2LuMTm/06XYU1nF4jQpxt1rotgj1JwlFHM5QwyVIVfSrItrcaTUKz1gv949Jrt6uhR7KqvYJCi2PL79IwbLD7R5+YFO/82b541WG14e3yi5bnWyeXk5wKtTyiuuV43vV1xfs6LN9mduwqkP708+sjh9xoKKoOx7o7+36Xt035mktY3pX9153u3W191sPpz9+vLsdCtqv5a/6w2Xjl3X4vbWX/RwNQv7ftShu/jeD0Esj3dNn/8OJpYFApViAAA=</AdaptiveCompressedXml>
</file>

<file path=customXml/item23.xml><?xml version="1.0" encoding="utf-8"?>
<AdaptiveCompressedXml>H4sIAAAAAAAEAO2dXW8cx5WG7xfY/0Dwvsyq6vrqYKRAUIxEgKEIlvdm7/qj2iJCkwJJJ/Eu8t/3bVqSxWGPNEKmH8mrSQBZ4gz76Y+qp7urzjm1+eM/f7o4+Xu9vjm/unx06r6xp398/J//sXn5qtbbk2fjo9MQu2kKbjSN986EVLJpXdU/6+D6mkLtijs9ed79VB+dvvjxm5N4qt8/OdnczFv4U53OL89vte2bu5/q59f19dX17cv7n775UB+/7q5vb9798933X+jHd7vTeV8622Xjw9SbYN1k2jSMxpbJ15Cm3Df19L3f1xa+uxq6e5A3Pz8fT25/ea3dTqcnZ9sfDvXi4sk4Xtebm5Prq388OrWnJ8PVxc8/6Sz5he//rf7y2G3O5v/cg58t0jfD9fltvT7vtjdTL+pP9fL2pU5+N3av9Z35oP3p1vfmvb+8ue0uh/rgk/c+0x6P82V58vzlX1/85dnT77598v3zZ8//7B4ewLyrOzf5drdulmBvPjs51466hzt69535PJ/oS+e3v/xwd8rbpT2Y9+HN1pY+u64XOpN/r0+7i3o5dtffvgFfTdNNvX10anRY48/Xd2d7psxnztm0Y5eGN1t5Ni5+fv8bzlq7OfvIr3z8C7d3e7WL9+AkleWTNJN2bmlztuM0LVzvHVf13QdqhVuNeaHZzsC3PfQD/TaOfT+5ak1MJZjQ+sGUlBr14OhG53zX9mXtftvs6Lf+2G8/Z7+1x277xXbb1E6hNKk1bdNHE/oUTOdTVbe1/ViSD03s1u62YUe3bY7dNoVjxz123Lsfb3fckH1q7GBG1yYTBtuYzk3VtL5v2pr1uBzi2h037ui44dhxP2/HPT4of7kdd4qxTdYm46bcmtCEZIqrnUlN6sbaDlPbrd5xl74/99h47Lift+P6Y8f9Yjtu7WLTpupM7DvdcYvvTclDb6a27ceuVu/b1Uem8o6Om44d9/N23ObYcb/YjjuOpcs1ZhNzVMcN+lup1hvf9E3fD203lGbtjrtwPu86bj523M/bccOx436xHddPbQjd2Js4Rad33DyZfgrFjGMuesPNY/F2lY7r3G891+7oueWr77nepXbfrru4Ex/qumxL63yjW4FrTPKhmtBOyXSltaY2fVeaOHQ5rfNs55qPt7T22NJ8u/dN4pNb2kNWBFm7bjVrsDLIWs8M26ySLHdcpew9lXYI2EIPXQ1GNsVCtsXSFgwWS+JOY/J5vdbI3oBDX4urZTQh+/mPWkwbbTU2x+iGxg9Tu9Kjnv/4DdjZ4x3Yc52oDR67AzvbFOxWJdh2K14Xht2rZhh2r5phDQnDnj1nGNn0uVv+DMNu+TMMs9UMAw0SLGiQYEGDBAsaJFjQIMGCBgkWNEjYOVS6Cgw0SLCgQYIlDeJIgzjSII40iCMN4kiDONIgjjSIIw3iSIM40iDb0y7rwkiDeNIgnjSIJw1CvsAHTxrEkwbxpEE8aZCGNEhDGqQhDdKQBmlIgzSkQRrSIA1pkIY0SEMaJJAGCaRBAmmQQBokkAbZzn9ZF0YaJJAGCaRBAmmQSBokkgaJpEEiaZBIGiSSBomkQSJpkEgaJJIG4SKPZhhpkEQaJJEG2T/c/BAw0iBc5NEMIw2SSIOsGNT8EJZJg6wYLbYAIw2SOYP4DFpfMO6aCcZdM8HQa8ZZXzDO+oJx1heMs75gnPUF46zvM2h9wUiDgNYXjDRIJg2SSYNk0iCZNEgmDZJJgxTSIFzOywwjDbKd+L0ujDRIIQ1SSIMU0iCFNAiYieAzmIkgGGkQMBNBMNIgYCaCYKRBwEwEwUiDgJkIgoEGKWAmgmCgQQqYiSAYaJACZiIIBhqkgJkIgoEGKWAmgmCkQcBMBMFIg4CZCIKRBgEzEQQjDQJmIghGGgTMRBCMNAiYiSAYaRAwE0Ew0iBgJoJgpEHATATBSIOAmQiCkQYBMxEEIw0CZiIIRhoEzEQQjDQImIkgGGkQMBNBMNIgYCaCYKRBwEwEwUiDgJkIgpEGATMRBCMNAmYiCEYaBMxEEIw0CJiJIBhpEDATQTDSIGAmgmCkQcBMBMFIg5AxqYWMSS1kTGohY1ILGZNayJhUsAbqDCMNQsakFjImtZAxqYWMSS1kTGohY1ILGZNayJjUQsakFjImtZAxqYWMSS1kTCpYh92RddhnGGkQMia1kDGphYxJLWRMaiFjUgsZk1rImNRCxqQWMia1kDGphYxJLWRMKrgghiMXxHDkghgzjDNIiuCgS4rgoItgnK4E43QlGKcrwThdCcbpSjBOV4JxuhKM05VgpEHAQRfBSIOAgy6CkQYBB10EIw0CDroIRhoEHHQRjDQIOOgiGGkQcNBFMNIg4KCLYKRBwEEXwUiDgIMugpEGAQddBCMNAg66CEYaBBx0EYw0CDjoIhhpEHDQRTDQIAlMBBYMNEgCE4EFAw2SwERgwUCDJDARWDDQIAlMBBaMNAiYCCwYaRAwEVgw0iBgIrBgpEHARGDBSIOAicCCkQYBE4EFIw0CJgILRhoETAQWjDQImAgsGGkQMBFYMNIgYCKwYKRBwERgwUiDgInAgpEGAROBBSMNAiYCC0YaBEwEFow0CJgILBhnkNKC1heMu2aCcddMMPSacdYXjLO+YJz1BeOsLxhnfcE465cWtL5gpEFA6wtGGgQs/yAYaRCw/INgpEHA8g+CkQYByz8IRhoELP8gGGkQsPyDYKRBwPIPgpEGAcs/CEYaBMxEEIw0CJiJIBhpEDATQTDSIGAmgmCkQcBMBMFIg4CZCIKRBgEzEQQjDQJmIghGGgTMRBCMNAiYiSAYaRAwE0Ew0iBgJoJgpEHATATBSIOAmQiCkQYBMxEEIw0CZiIIRhoEzEQQjDQImIkgGGkQMBNBMNIgYCaCYJxBWgtmIgjGGUQwziCCcQYRjDOIYJxBBOMMIhhnEME4gwhGGgTMRBCMNAiYiSAYaRAwE0Ew0iBgJoJgpEHATATBSIOAmQiCkQYBMxEEIw0CZiIIRhoEzEQQjDQImIkgGGkQMCZVMNIgYEyqYKRBwJhUwUiDgDGpgpEGAWNSBSMNAsakCkYaBIxJFYw0CBiTKhhpEDAmVTDSIGBMqmCkQcCYVMFIg4AxqYKRBgFjUgUjDQLGpApGGgSMSRWMNAgYkyoYaRAwJlUw0iBgTKpgpEHAmFTBSIOAMamCYQbxHqyi4YMDjyw4Ltp2hmFunGGYG2cY5sYZhulqhpFNnwuAnWGYrmYY2KkjN1nnQ+Zmc2cY9lggGDfLJBg3wjPDyNPIjfDMMLBTg0tsCsaF9s4w8jRyob0+gOUfBAP7WfTcnKePDTcE6GPggrxm2HpH9u6Tm62P3n3wst7/rc3ZcH1+W6/Pu/d+vDm7rq+vrm9fdNfvf3vz209PnulYas5TV0sxuW2iCX4KprVTa/I0DmFyteTa3T/UzXdXQ3d7fnW5vXvn48nt3SGnh4e8GerFxZNxvK43NyfXV//QeQmnJ8PVxc8/XT46tQu/8Lf6y2PnNmfzf+8f7CJ/s3AK7n7+2zk76cbutb4zH/bCTXtzfnlz210Odelqvf1MuzzqCF88ef7yry/+8uzpd98++f75s+d/XrzKm7Odm9zsuMbvf/ZrWyvc+F4bwMnTpoBRmYJxY4lNASOPBANH3Mh8wJbMB2zJnJcWzHnxHiwg7skFeP2qC/Cyd2E/Vpca25vY+Grm9zyj1q9/Bhtik4vtpmadu3Dc4y7sj3fhNYfT2KbmprYrsYymdV1jQjsOpi02GTfUVFzXu7Gz6zS1tEdTa45NzYPv8LGsOHLLtmtrSx6s7007hNaEoelNqSmZecnvWPM0dKGu067zHu06fPXt2jlwjG+Gca8ygnEzqA4cvZxh3DO47rFcDIZgXAyGYNzbhWDcG6FgXAyGYKRBwCguwUiDgFFcgpEGAaO4BOMMEhqwNQrGtUbBuNYoGNcaQwO2RsHI1gjGFArG3c8E4+5ngnH3M8FIg4AxhYKRBgHrXIYGrHMpGGkQsM6lYKRBwDqXgpEGAetcCkYaBJzXEow0CFjnUjDSIGCdS8E4g+QWLNoiGNepBeM6tWBcpxaM69S5BYu2CMZ1asG4Ti0Y2anBoi2CkQYBi7YIRhoELNoiGGkQsGhLBhcS9DaCaViCcXO1gnERroJxgTw2cq1xhpGtkSshNMO4sDLBuLB1wbj0EMFIg3AlhGYYaRCuhJBgXAmhGUYahCshNMNIg4CJL4KRBuGCT2YYaRAwdU4w0iBc8MkMIw3CBZ/MMDLJnZsU9xEcSfWxrLgOARuX2fehTF22pqttNGHyvSmjDya7MHbO16mtW7eBQ8Vllj3iMuNXH5fpM5jG69OKSzix7XrMU65F7XqapsGEpnSm1KYx0kQObXCh6+M67brdo12nY7tesygJnB3kmzjGdjQ+xTlHd5hMGcbJRLW3sXVD2+V+labm7R5NLR+bmueWb5OuuUfHDK4U5zI4Le4yOC3uwEs2w8hQc3BaXDAy1Bxc/lEwMtQc7dTg8o+CkQYBl3+cwwtIGGkQcPlHwUiDgMs/hgAulyUYGE4ZwOWyBEOvGRhOGcDIK8HAcMoARl6FAEZeCQaGUwYw8kow0iBg5JVgpEHAyCvBSIOAkVeCkQYBI68EIw0CLpclGGkQcLkswUiDgBXfBCMNAi6XJRgZuwnWZNBLDBkoCtZkEIwMNQdrMghGhpqDNRkEI0PNwSx4wchQczALPrdgFrxgpEHALHjBSIOAWfCCkaF53PTIDCPDKbnpkRmGXjMynBIsvycYGU4J1ma1kZsemWFkOCU3PTLDSINw0yMzjDRISxqkJQ3SkgZZMSr1ASxZ0CDJggZJFjRIsqBBkgUNkixokGRBgyQLGiSBC6cIRq7ICJ7GhnyUC457gfchcbW8fHTcnOdc/Xq9a8aGCAeb3GRDZ+rdMj5Rf2trdcaG4sI0ub5rh3VChN0eIcLlGCK85qqVbFMrvuacojWxK94E1zSmdPoj9bmfgs++7dZZMcr7PZpae2xqHoxMtAWcjLIFnIwSjBtKFowbShaMG0oWjBtKFoybjBKMm4yy4DJwM4ybjBKMNAg4GSUYaRBwMkow0iDgZJRgnEEaCxYuFgxcAtGChYsF4/qZYODijhYsXCwY188EI/sZWLhYMO5OLRhpEDBDs7FghqZgpEHADE3BSIOAGZqCkQYBMzQFIw0CZmgKRhoEHAcRjDQImKEpGGkQMENTMNIgXAjCDCMNwoUgzDDQII4LQZhhoEEcF4Iww0CDOC4EYYaBBnFcCMIMAw3iuBCEGUYaxJEGcaRBwIoDgpEGASsOCEYaBKw4IBhpELDigGCkQcCKAw0YfTPDSIOQa71YcjEgSy4GZMnFgCy5GJBFGwi5GJAlFwOy5GJAllwMyJKLAVlyMSBLLgZkwZIUgpEGAUtSCEYaBCxJ0XqwcINgXD9rPbdIyQzj+plgXD8TjOtngnH9TDCyn3GLlMww7k4tGGkQMAC29WAArGCkQcAAWMFIg4ABsIKRBgEDYAUjDQIGwApGGgQMgBWMNAgYACsYaRAwAFYw0iCJNAiXxzjDSIOAob2tB0N7BSMNAob2CkYaBAztFYw0CBjaKxhpEDC0VzDSIGBor2CkQcDQXsFIg4ChvYKRBgFDewUjDQKG9gpGGgQM7RWMNAgY2isYuVgruCiyYFzNEsHI0i/ca64PgVzNN3GzTDMMbI0JrJYZMrg6fSjgGu6h5eIbZxjYz1ouvlEwbgjQRzBEw0fHDSfNMPLIwKq00YG1WyP4dDXDyAXjuUkEwbghQB8DWFgvBm7O08cClpoW7P9LTTA71CYN1Zuc2t7oEaSaXk89Zmq73nW5K3b7OeFQNcHCx2uCefvV1wRzef9gfH/65p/zEbriv+yWN9XJ96Vxxo7JquWN0ZRxbMwU29z0UxmnYVqn5TV7tDx3bHl5/5yT31fLK5OrbWNbM5RUTRg6Z7rSDMaVptFLehfGvFLJzbhHy/PHlvcJySy/r5aX++DsaK1puhBNCO1oujaMJvrRzhPPPk0rtby8R8trji3P7T8q8vtqecXaobd5NHl02YSx6G5rB2tKU2OObZhyO67S8vZ5zAtffcNr/IojZPBznbc+2akxyVVnQuOK6f3kTT8NvnbTkJrtcgkHamn73FzjV9/SfGpWjA5mm1rnx7YfijM+FEmtd4Pp05SNnh981nFG26xzO017NLX01Tc1l/ePSAzv302D/cLvps04liEPjamha03wUzD9MFQzjPP/Y0jdSpXU33t1XThFvxZSt58guYuurxfbW7mt/7x9/L/2X5uzu79tfXr3K3+q0/nl+by9N3uvbnCvid41gIXhv7sr/2xcurYP2kRZbpiLW9icbe3X1uFvH+i+D+ytC9VGvSDqfya0fTL9GIopPnZD6UsTt9M9D3+hm50X+hMUc7zQH77Qdci+nWxjSsl6apl8b8qgW4ntRnXmMSef1nk+fu9Ch50XOh8v9KEu9DDazg3OmSlGr2eG3Juuj8FMYaxd7by6+zrDju9d6LjzQn/CeivHC/2RhXX0phud7UwTSzAh1s70weuW3bR9E/RsmPLqPXrp+79e6E9Y7eR4oT98oUdbUte7xjStq/OyNr1pU+1N6tqkxzSb6naMxuEvdN51od0nTGEdL/SHL3Q7Tj6Ogx6421ave7nPpq+TNW5ILri+n4btCefDX+iF0/DmQn/CjNHxQr9/oTdnr/XP397bNq+6m6evussf683j2+uf6+bsvR+8+9L5zdM3r2/fXnb9RR0fT93Fjb788IN3v7P0wrfXO/au9+tPf7fe8V696536/iBhXipa+fAKLrXpxRfnHS/Nm/H85u7MfbvHTi2MJf0be7R9xHEpleaA219c6OWA209LZWwOeX6WEnIOev4XgpMOuv8L4ZMH3f7CfM5Bt78wR37Q7S9Efxx0++v2r8VV0A+6/ZWv71Kh8YNuf+X2s1RO/KDbX7v9rOuftFQx9qD+X/v+sm7/SkvFyg65/aWI9oNuf+Xzs1Tg4ZDbX0r/Puj21/VbWkryPuj21/VbWvn5M6/9/Lny81ta+fkzLSVVHnT/1z3/i9G7B93+utc3L5UoPuj2Vz7/S4WID7r9df2cl4ryHnL7Kz+f5JXff/PKzz957eefZh60u/mvy6G7rT9eXZ//T9WP51GvlZvV2q9lKw8LLaXlHvS1YO3H6pX3fylH+qDbX/exKC0V9z3k9pcyrQ/6WrCyVpfS+A76WLHybW1p0Y+Danvtx5bm82h7XW3kpXWqDtrtVn4aWFqI7aC3nZX3f2UtlZXPT1lam+6g7Wflt82lSrUHbZ8rP00u1Vf/t+YHPzATuBhYuxBUu7nobm6/r9N1vXn1w/lP9bG33hobjS8/uPYPrvmDc984b22y7r/nKeP73363mZtXV/94enV5K+Iz/Xl9U4d5xvnm7bzvzs/fbeHV+TjWy7dT8veOZXme/l2UwIPIvE/KsFoMAzgEcnfGw2rI3bmzayHdZzixu5OWVjvKwiM/6Sg3Z8vd521Ix8tXtd5uBYLMnfLeT+df2pzdffXx/wEheIm4MuoBAA==</AdaptiveCompressedXml>
</file>

<file path=customXml/item24.xml><?xml version="1.0" encoding="utf-8"?>
<AdaptiveCompressedXml>H4sIAAAAAAAEAO2b227bRhCG7wv0HQTdT7TnQ6A4CNygNRA4QZyr3u1hNhYqS4aoJM3bd0grtmyTUROEPdh7Y4Pc4e7P0f/tgVzOn/95sZx8xE2zWK+eTfkTNn1+9PNP87NzxO3kJNMpp1CVrEBqq0EJG8EzriBmo0QwLGQnp5PTcIHPpm/eP5nYKV0/mcybtoZfsCxWiy3V3XRn6fwGL9eb7dnt0l0hFV+Gzba5PryOf0OnOznIYzC6MEimRFAMEwRVEiSlBBfZlKLMdO96quHVOoVbjezOL/Jk+/mSZJvpZHa3MOFy+SLnDTbNZLP+9GzqppO0Xn64oCyxnvg/8PMRn8/af7can/W2Pk+bxRY3i3C3GlziBa62Z5T8kMMlxbQ3LaZ34lr1q2YbVgnvleyVkeLc/iwvTs9ev/nt5PjVyxdvT09Of+X3b6CVOljlF1lNX2O7ssmChBpu70vtotpMTyhssf38rku6mO4Or0wm+yS1onbV98gdEHVdQEm881v0ZH0+uzHYV2xHXsdgkwUmjAWlUwGPzELCwGIu3IWYRrGdP2w78ehtx63o0dqF/c99R72vtFkbyNYn6u64h+ikg6hicpwpnmUexXecHTaefPTGM9w/TN+ZILTjztGAr2nUjyaBQ3JgiYzFIiXzVo3jO37Yd6r6jruH6TuuEhoMbS8XyXxoA3gjOfCoXdY8c8b4OL4Th32nq+8Ef5i+05I6uuQ9GJZpnPWIEJhQNL+zRmfPgrB2HN/Jw74z1XeCPUzfRW1ctEaC4CmAUiyDE4qBkZq6wWQQ7xL3g3y3N73rSVFnO1tt993LCvWttuussaTUfsTjsMRVDpuXOyXrUhrcdj9Z/rDpst+22TXEzIDAtKvkJPeW346gUZWRi79+yeGAbadqqL17KXP9OWpbGqypxao3S//2vMWUklTi4AVGmjQnBd4jTZoLL9FzwYvGsTnu8VzHsasciyFMKscDSXmkHCcppAsugrOR5oHBIkQRA5iMlo54jGb08VgPcOwrx0JWjm+0V44HOZbeoNfOQMbCQZlswXMpgCfrJUsiSO3H5rgvvntNxB49yNwKVUm+0V5JHiQZgwwoMq2LZS6gkiWSFStgStQEd5YxjPNkZo9kO0RyfeNrKsj72ivIgyAby4PQDEHbSCAXHcE7wWiJHEXKPhanxNgg9+TzCuT6Dp2G5O/du1FJPpyyh0QyYVx4+1YucCVAeSPAm2TBKsXbHQmR2dEn136I5LopgUiuj7v2tFeSB0kuWtDa2FkIrEhQ2RiI1tCYTBNuyY3RpoxOcvvmvR/lus+DUNYV5RvtFeVBlGmVbJxnHoQPhHIJhLKwCVj2mkkbZBFhdJSHdjDYuoVBcVbn13vaK8qDKFubtE2MAWMhgRLSQCgFIWBSSYbohWOjo9wDwhXKdVsIofy92y8ryodT9pBQ5pELFCYBDcUKFEoEF4ICqUIRGX3GNPq+ED64wavuDGlB+QZ67nmVCBmBaBB9ooYetFek/1GklTSyKMygnGKgkpEQtKZDyTLNsTMvXI6CNLc3TA+ume3jfJJdibpp6QcQ9Z/oJfcVCCP139770+usrzU2Zgcyn93+pHl+Hprj87B6j81RCcsG57O9M9dRi+Z418DLVYhLzF+C7xdcX7MMzfYtFuoxzt8tLvBIMEFrCA1CvOPuqVRPlXuinXVa8N/ns7vR19U05+tPx+vVlm77hP5uGkxXX3DvFAyWX9XwJQt9n3i3F9/7LHw+60KP/gLySJCDjD4AAA==</AdaptiveCompressedXml>
</file>

<file path=customXml/item25.xml><?xml version="1.0" encoding="utf-8"?>
<AdaptiveCompressedXml>H4sIAAAAAAAEAO1cWW8bNxB+L9D/IOh9It5HIDsI3LQ1ELhB7Ke+8RjWQmXZkDYXiv73zspHLHnXawVZN7AXMGRpOcsh+c1HDoezO331+Ww++ojL1ex8sTfmL9j41f7PP02PTxGr0WHeG4tkpESZgbPAQDmlwacSwITsHfPFCFbGo6NwhnvjXz9UH5Y4OggXsyrMx1TRaDRd1VX9gmW2mFWkZLW+SteXeHG+rI43S68KqfgiLKvVzc8b+Xd0ed0upZiSViNYLz0oEyM4HhJ4lnNwwruo3PjW/VTD2/MUNpRcXZ/lUfXlgtpvxqPJdmHC+fx1zktcrUbL8097YzYepfP5hzMaLtEg/zd+2efTSf1vQ/mkUfs0LWcVLmdhuxqc4xkuqmNCIeRwQTJrMMZbcnXrF6sqLBLeKblVRi3O1L93r4+O/3j3++HB2zev3x8dHv3W0IG6qa1VXjdr1aRsiXPq4Ec8CHNc5LB8cyk7Oi9lhdXeGPh4lD8s14NwQuNdd4gzc7dLlwNzVcthbizflOCMsemk45ZugWrdqjZ9demIOjSrvpyszcU1jd6lptaappOWYWqSvRrt0ayGXijZMlR3GuabGzadYIuum5JtYG8KyBC37LnBcuvOXZP0Hur6ko2LkoMLKQLxOIPP2oNITBuWuQzO901d2UJdMVC3gbpsYO7A3LorvjAVbAZZSgIVM4L3MkBgMWrOhC5C981c1cJcOTC3gbnDmjswtwZd85iksB64ZBJUiQZiQQUsl1C8t4kH0TdzdQtz1cDcBuaKgbkDc+uu6MRQ5EI7W0nespKm/mYgFZ2jlEaxFPpmbpN8TVk9MLeBuXJg7sBc6kpkOQSpHUiePahMyy2ZOAdlRVSGG1WE7Zu5toW5xg/UbaCuGqg7ULd2l5UMNhYJxnladK3k4ItjIH2OmFxJmLAX6sqv1GUt1LXPkrm3Dc1L2dDWtdgdQ+O7GtqWLiW9a5sA7iij6ePy53rikKZxBHZUbr9VeUOg5H7ljxwFtrTxzFlA1pzWxOAS+MAZWOS+INcWtemFYqqbYm6g2CNTTA8U68EB5YHRYsWAaylA6RwgOisgCEP+p7bBBNYLxXQ3xZ6n//l/UuypWrnwTAchCwRFq4lSIkMsooA1pkgVuI+5n4XEdVs5Z4OZP1kzb1Duv1V5w3n0/cofl2M5CuFSypBCkKCcdMQ2HkGoZNAZtEqoXjjmH8Cx55lu81w55tkT5ZhMJQtnA3CbLChD3looSN+cYSbz6NH2c7jO2QNI9jwTY54HyR45tlY86lQfRXOOdUYpB1fQgYoYLJelziPpx84fsC3hzzONZNPO2YPdmJ3t/HFNrRiN3OsAIglNG2AjwfmoIWRGu+EU053V5DuZmnhAHFcPpjYEcp/AfM6yzShob6CTKqA4bQuiLgly5MVwmzlTqR+SdWfimx1yi+Yh4ny7kgo/V/v/sH+nk/W3rdL1LV+fXrhqPBF+g4xrC2jwWtsP8x54XtZyiDedbLVrq/vbHX3oZOqk5QU1cCXq42xF86gmsH2WhLMw0uh+UshEd9q22SETZcC5Y6/vGYtFIKTIMuGsEVx0AooniIWy3smeFs3uJF9jBpy/F840M9PiYghdUZ9xS0N+OBOK6M2N1opph/3ETUV3SqjZ4ZB7wPl+nLH44EX9yJ6WjPjMNcRoMqA3XkiXkcXecW5LIDQ7nLQOOHfM20nl5IsB7QvtpoOp081yhhKtpk1QUSb281gV7/bD7A7nID80zo0JVY+Lc7QSg6Kl2SskfzuIAtEIC14mJdEJY2I/T77ybj/M7hCLH3C+H+fgkNzrOl9UBeIzZg7RaQ9BppQcRs50P2cuvNsPszuEgwecO+L+2qmknAHk9dmaxwDR8gRFuCxdYF743uftNj/M7hCjGnDuiHvrTD62RSgqWCI1zeAhKwUiRkTnfPT9r89tfph9KnGSHwBnrotlCiPIcrmviuBRBeDeRqU5Fm77iYfx7rR/+1TiJD8AzqhkttJZsIoloE2zg4iBENcpBmGFph103/uqVpyHOMk34jydbL55ZnoaVgenYfEXrvZLmK9wOrl15UZqtjq4CqC/WYQ4x3wtfLfg5p55WFXvsRCwpyezM9wXdfSF0Z884f6lNi+5ekF2xJnyf9at35S+qWZ1ev7p4HxR0bAd0udyhenyRTtXLWgtv6zhehSa3sRT33zn7T3TyVp0/z/72pF0PEgAAA==</AdaptiveCompressedXml>
</file>

<file path=customXml/item26.xml><?xml version="1.0" encoding="utf-8"?>
<AdaptiveCompressedXml>H4sIAAAAAAAEAO2d328cN5LH3w+4/8Hwe8UsslhkLRQvAm9wZ2AvF2zydG/8UVwLp9iGpGQ3ONz/vuTYUWRZM+o1wsDbImDI0nRPN4fzqSKL3+ri2R///sPFk5/08ur8zesvn+IX5ukfn//7v51990r1+snL2l+KpNQqgfPBA9mQQQwS5MpkE5tUo3v65Jv0g3759Nu/fvEkPO3vf/Lk7Gpc4U/azl+fX/drXx1e7a9f6ts3l9fffXj0/cF++G26vL66+fPm/G/7y4fmKObEvhko3DKQ0QKJWoFCZNFWbo346a339yv8+U1JH9zk/evn9cn1z297s/npk2d3Dxa9uPiq1ku9unpy+eZvXz6NT5+UNxc//tB7ydxz/v/qz8/x7Nn474ObP7v37mfl8vxaL8/T3cvohf6gr6+/652fanrbzxkf2j69c95o/eur6/S66EdHbh3rLa7ja/nqm+/++9v/fPniz19/9ZdvXn7zH/bjDzCaevSSvzTr6r6bvT/25Lw3lDF83NTDWaOnn/TTzq9//v7Q6b0N7/58B5m7r0mjUe8vf09zjzTq5kDvxDvfxT29fvbsV8BOYNdZ1xRKAGM5APnSQNQEKJpMrg1jymUKdvIwdvbRY4fB3tPWw2n/4tx17+tC9Qw1SOnuDgVydBEy5RLREFZXp3CH5mHw3KMHj1H2yR0n6yPG2Ad830f9zAWidgJbNiY354wEmsMdPswdLe4w7pM7pKKsaXi53OHTkEDYIWD2sXqsaAzO4c4+zJ1f3FncJ3fedUdXRIBN7eOsqEIylvr8LrCvYpINYQ537mHueHFnzT65ixxiCF6gVtPH2cAMyauASI2FjZdU5sQVvIE7kbjQ651z+ebi4se3/3W48Wb/F25z6MI9ffyuhcc4vBviIG0e8vHzZj57jjmwA4slAZGpEC0ZYOf70F9Y9e4o8xsxfyukucctHJAPj553/uRQmj4B8Uu96F37k75IF/q6psuv37fkTWtXen34yuqPl4feH/c83MjwkQaW9xd5We89/uEZfSZpOsWn3/LwCdeHVh2730ddFu/vo3Gno1caZnVvLz30VVrsXn7jdymft89Abq1QQRCruQelhfoQqT0obdiyoMXmdbbPuIfvg8+Iy2fYYya5fMaRTlk+494Dv6XPKM66mGKGGHKP6VJQyDYn4Kqh/4U58/R5hj82tV4+w27mbPmM5TN+J5/hhFV8ZKjaEIhrAEFnAUsQZ4pNzstsn3Hf+Qd52Tx6p4HB0u/oNT70V58qbS9/9XCXLX/1af5Kk0tqa4XoagMqofsrMg24Zd9dWHU5zVm3vuWvwjF/tfJh+Hd1V8tp3NxpOY0TToMDJuuNgg+5O43mM0i0BmLLtlTJLZKd7TTu+e7eOY2VzdQnOWuqcavty2t8Fl6ju4yGIxcjIVkgYQvCJUAgwpGHlk2YHhrd00XvvMZKReteYy3C3mr78hqfhddo3hLXGCCZ5oAqM+TAfa7RgxaHzJ7bdK+B9xjdO7exMgm72/DLbfza9uU2Pgu34ZJyFCNgJXW30VJ3GzYUMFW8cSG5ZtN0t3EsLyqsrChCs2KUW21fbuOzcBshFB+KMWBMKkDWMaTWFJIWKi5lsdFMdxv3pN+9cxsruay7jU99cGG5jYe7bLmNT33aqaZImUCD7bMNaR5Sj1vAJRbJ7H0KfrrbOJaSio7kcS5vLPO9udMy31Pma6QKGwdSSzff4grkTAykktEFx1SnJ4fisUwvJBcf54Njy3xv7rTM94T5lv511cwVmosI5BUhpuigqiNM1QbSOeZ76xGoY3N2kfhPrBFepKwXdy9zrX+/fv5/5v87BeO3O0cPb/m1EMr75nfT+MDK3z+J9PEXdRysjyi4p0uOonn27E677nz8ux90a3jWv2dMJkNir0Do+jyrpB6epaTKSJbinHlWfPjJH3RIKyt3R24lVcOBEKFgKEDsDUTNCYwTFa2IPrTZsB17ZKTD5lc2545gy55cINegSIlAzicQjw2UbHMtUTU1zobt6Ay0w7ZS8XYEm7hYySYHwcTaJ0y1Rz4mKgRLGX21qDIn6TNuSFLvsK0Urh3BZlqkIqZB8xpG/b8KKRQDtUSy0QtpcrNhO5ph3GF7nEtje4UtppYqGXA+d882OMsxMDC3FrW24ML06o5HM1M7bCtfZEewuVJ8qhJBg5ZRh6JALMaCsog6cqM2y2zYjic0on+cq4Y7hS079p58huzE9Wi0e7ZUsoVMpTjOGnyek9ASNyS0DNpWTsuOaKtRsrqknTYe4WhOfRz1Fax1DlsJWOavfRzNgxi0rVSIHdEWG0s0VoBbGA8huu7bmhHAnHJuIUTmOTm+cUuOb6dtVWjZEW1Uc2umIXhEBpLQfZu0CpwQC0Zv6G4Fq9++FPcJEcEvEWFHsCGJMWwyRJv9GEgriCsW2AesznbUeI5iJZtEBF4iwo5gc7WPmGIzcG3juVwskDhHMDHbHqKycp0zjsomEYGXiLAj2CwXHzNGQDuqcEqzEKsiOBWNpC3hpI1UZJOIwEtE2BFswlKMwQytezIgUxhEkcAmqtVyqGqmb59yQkTgJSLsCLZshbKzHkwfOIGCRMhG+xQux5w8uhD89ADhhIjAS0TYE2yFAqn30FypPUAoHlJQC9LjUl+CLXlS7rFsEhF4iQg7gq1QzGxKgyje9gDBRpDQx1KNgq4Zz+nuPgm/PWynRAReIsKOaBNDRtl4sLEokMYAUtkAN9N9G3K2OKd+rmwTEXiJCDuizZrafBLqoah4oNIyZDEZKhWT2eYQ7xaqmEDbCRGBl4iwI9qyS5W4T9uCcT0grWNMrTKeRIievIaczBzacMMmJIO2pSLsiLZSUZpQAR6ru0RDIB26lbgmHLMUwTlBAm7YvqLTFpaMsCPaDFEL1WiPEnqAQGPKFnNSQI/RxOY0xTmpRrhh44NB29IRdkSbpByaYAajh/xwyz1KcBFsri7YFKt3k3aK3VIyv9O2hIQd0eZK1sype7SY+kgajQXxfTgdSUahWowU5wgJuKXgeadtKQk7oq025ymFCkH9KCc10ndLRkiZW6vWU7xbqXkCbSekhLCkhD3RhkmwouuMmTZiUh0iaQNtxlUtvscOc1Z3cVOFZQxLS9gRbTG1sXmIBeO40ya201ZKg9ac+BQx0SSVFLeU2By4LTFhR7iZ6E22RSBwn7NRwQjCzfWglKi45o3wfOd2Sk1Y1Rn3hJtjo5z6CKrJDjUhWEhUE0hAZBvRuJTn43ZCTghLTtgRbkSctWqEGJiBUotj8c2BWjVSLBcbJuGGm+SEsOSEPdHmkzcNLUh3ZEDee8iURv200IpBm2Y93XebthNyQlxywo5oa9p9mzUFaqpupIEg5EAJSvC+onWO66QlN9wkJ8QlJ+yJNgnVSGUwigpUxUB2SYDFeeNz0FlpILdpOyEnxCUn7Ii2Mgp8S87QTBxSaRbIJRE4ySFy9KptTorbbdpOyAlxyQk7oo29LZp6gKBJApAc6lRnglC9xbFhr9RJwjxukhP+mVK3i7bPnTYyoeYoCdIo/0HoDIjXCj0a1VoxWS2ThHncJCc80qroO6UteS8otoGNpkcJOSqkIBZ80xALWWcnFUC9TdspOSEuOWFHuPlsfaMQ+lDaMpBPDZLtUziWEriDV12aJCfgNjkhLjlhR7jlLC06H8HWEZUaZZDSXZxwq8yVspslluI2OSEuOWFPuJWiPhoDPo8nr0rFPnXzBOrFaHUU0E+autlNckJccsKOaGuspnSuwHE1QKF158bZg+shA5nmmymTpm52k5wgS07YEW3cHKZacKRT9rDUJoHkHUPQoOhNc40nSaV2k5wgS07YEW01kYpvCQwO34YjTgh5IJcKNvahzZJK7SY5QZacsCPaeoggNoXuzFzrDq6YBNFwhBijOpVcc5izV8Jt2k7ICY90H9Gd0kakgTkVcH3UBOKaILWUwXIfWWsqmWn+vO2EnCBLTtgRbQU5CouBhhT7SOoNSCIDfQT1LqUO3aQ9km/TdkJOkCUn7Ii2saAmtSrYkrpva7lApoCHx+Yz9kAB66QFN7tNTpAlJ+wIt8S2oSkKtY5iqIYVYm0RTBIRy+oqzZ+4nZITZMkJO8LNS7WlhABWUsetegdClaG4FjIZocKT0o7sNjlBlpywI9yc1e7N0EKK41E/xlFaCwPEFJKWMDLe5tQVR7dJTpAlJ+yItpxjy74zVtwIFOwQr2pEiKZlgyxRcNLUzW2RE6xZcsKOaLMBxWKJwGXICTU3iH6U1uIeOXiXE9pJOZVui5xgzZITdkQb+VaR1AOG0kfSzhekFDI036wW78PvQdtxOcGaJSfsiDZHjbDh2Ng7DfGq2D6SKgEm10fSVmOg+SPpcTnBmiUn7Ig2P+Zn1BlLMpbc8tih1ISxlZ8VQVey10nCvNsiJ1iz5IQd0RZjD0NdB81wGM8wF4YU+m8mY+ZsAqKZ79uOywnWLDlhR7Q5ix61WsiNOm0VpYejMYIV641ITX5WAV63SU6wZskJO8ItBWvrSPwIYcgJUUYlt6KAnNVHtCXIpKwjt0lOsGbJCTvCzRxW1mICbLbP3MiMbWEyA+bcco9KiSftiPsBbsflBGuWnLAj3GqT0kNQhXpY4G0uQMzSmWu1Nc/og5sUKNAWOcGaJSfsiDZLSC03CyU7GqW1eqCAaqD0HxS4h6g0acmNNskJuOSEHdFmtE/OsmHg7sd6oBAypFwDhFjFZBHPflKWG22SE3DJCTuiLZRcfSwMfYbWf9Q+cUsSC2gPTquNLrZZ1expk5yAS07YEW1N0PVIIYFUDEBKh70TLLiM0UkKVcKkfHHaJCfgkhN2RJs2JMejtFaLFQiVIEutYDC0amurGic9w0yb5ARccsKOaHOFNJWxJUwevo1obMPsGAxpcaVQym5SAi9tkhNwyQk7oq2hLcIxQgvGALmokGse1Wc0W6fFxjY/Jj0lJ+CSE3aEG3LMGTWB4zbKgbjx/HIfWWNy1UthtHZS/i5tkxNwyQk7wi2RxqqlgS09RCBXPGStDQq6kePm2M0qwUvb5ARccsKOcOtjZRYtY3N57YFCDxJ6oBAtxGpscrEg5zmbrMVbtJ2QE+zjXOC91Iv+AX/SF+lCX9d0+fV7+t60dqXXXz7ts4/64+WhDwZmh3HK8BEmy/uLvKz3Hv/wDDQjRf+Btzx8wvWhVcfu95GV3BMq/nKno1cahN/bS4/IfBMFGbXZwZc+JSFpHqRIAWfJY63k+e5H/Y3MVzaa7+NcMV/me3OnZb4nzJcysS2jNpJ6BKIQIbek4CuPB+2tYVvnTPbMRvt9nBrEst+bOy37PWG/jjSFSgV8GIWQOVG332HOzVPKyj6Z+TuPnbTfx7nOvuz35k7Lfk/YrwarPcZt4HOQkSqcIDrboDprWmhJ5PcodHPKfh/n2t6y35s7Lfs9Yb+1Va9Jx2IpD+GxOZBcC0Qae5e5lJ1OEh7dRvt9nIuly35v7rTs94T9xurRFqpgs/RZ8ygiETMzCCGmijY2nLSRCG2xX3JrU65/XdzOnr3tf/564bNX6erFq/T6r3r1vKWLKz17duuVm7POr168v8HXr1O+0PrLyR8fuHnPRbq6/ou2zter789/0OfWWALT/7nvUf7g4x+M+cKzsZHwf86e3T375jJXr9787cWb19f9Y7/sPy+vtAzMbpp79Pi7K/zSC9+9Ur3+k7bz1+c3lI43f/DqeNPZs8Opz/8BTZI8MIgKAQA=</AdaptiveCompressedXml>
</file>

<file path=customXml/item27.xml><?xml version="1.0" encoding="utf-8"?>
<AdaptiveCompressedXml>H4sIAAAAAAAEAO2b227bRhCG7wv0HQTdT7TnQ6A4CNygNVC4QZyr3u1hNhYqS4aoJM3bdyjLlmyRUROEPdh7Y0Pc4e7P4f/tgVxOX/55NR99xFUzWy5ejPkzNn558uMP04tLxPXoLNMhp1CVrEBqq0EJG8EzriBmo0QwLGQnx6PzcIUvxm/ePxvZMZ0/Gk2btoafsMwWszXV3WyO0vEVXi9X64v7pdtCKr4Oq3Vz9/Mu/g0d3shBHoPRhUEyJYJimCCokiApJbjIphRlxnvnUw2/LlO418j2+CyP1p+vSbYZjyYPCxPO569yXmHTjFbLTy/GbjxKy/mHK8oS64j/Az+f8Omk/Xev8Uln69O0mq1xNQsPq8E5XuFifUHJDzlcU0x70WL8IK5Vv2jWYZHwoGSvjBTn9ra8Or/47c0vZ6e/vn719vzs/Gd+eAGt1N4qb2U1XY1ty0YzEmq4PZS6iWozPaKw2frzu03SxXj788ZksktSK2pbfYfcHlF3BZTEB/eiI+vTyc5gX7AdeR2DTRaYMBaUTgU8MgsJA4u5cBdiGsR2/rjtxJO3HbeiQ+sm7H/uO+p9pc3aQLY+UXfHPUQnHUQVk+NM8SzzIL7j7Ljx5JM3nuH+cfrOBKEdd44GfE2jfjQJHJIDS2QsFimZt2oY3/HjvlPVd9w9Tt9xldBgaHu5SOZDG8AbyYFH7bLmmTPGh/GdOO47XX0n+OP0nZbU0SXvwbBM46xHhMCEovmdNTp7FoS1w/hOHvedqb4T7HH6LmrjojUSBE8BlGIZnFAMjNTUDSaD+JC47+S7veldR4o2trPVdt+8rFBfa7uNNeaU2o94Gua4yGH1eqtkWUqD680tyx9Wm+y3bW4aYqZHYNpWcpY7y+9H0KjKyMVfPuV4wHqjqq+9g5S57hy1LfXW1GLVmaV/e95iSkkqcfACI02akwLvkSbNhZfoueBF49Acd3huw7GrHIs+TCrHPUl5ohwnKaQLLoKzkeaBwSJEEQOYjJZ+8RjN4OOx7uHYV46FrBzvtFeOezmW3qDXzkDGwkGZbMFzKYAn6yVLIkjth+a4K37zmog9eZC5FaqSvNNeSe4lGYMMKDKti2UuoJIlkhUrYErUBHeWMQzzZGaPZNtHcn3jayrI+9oryL0gG8uD0AxB20ggFx3BO8FoiRxFyj4Wp8TQIHfk8wbk+g6dhuRv3btRST6essdEMmFcePtWLnAlQHkjwJtkwSrF2x0JkdnBJ9e+j+S6KYFIro+79rRXkntJLlrQ2thZCKxIUNkYiNbQmEwTbsmN0aYMTnL75r0b5brPg1DWFeWd9opyL8q0SjbOMw/CB0K5BEJZ2AQse82kDbKIMDjKfTsYbN3CoDir8+s97RXlXpStTdomxoCxkEAJaSCUghAwqSRD9MKxwVHuAOEG5bothFD+1u2XFeXjKXtMKPPIBQqTgIZiBQolggtBgVShiIw+Yxp8Xwjv3eBVd4a0oHwFPQdeJUIGIBpEl6i+B+0V6X8UaSWNLAozKKcYqGQkBK3pp2SZ5tiZFy4HQZrbHdO9a2b7NJ9kV6J2LX0Hov4TveS+AmGk/tt7fzqd9aXGhuxAppP7nzRPL0NzehkW77E5KWHe4HSyd+Quatacbht4vQhxjvk2+LDg7px5aNZvsVCPcfludoUngglaQ2gQ7h33z7l8zvkzLhgzjP8+nTyMvqumuVx+Ol0u1nTZZ/R31WC6+YJ7q6C3fHeJs5xxcdvp3Pucu7snuusID+bHX/WlTkdHR9ntFHN7r7o+RG8v8eDj9elkE3ryFwddyGgyPwAA</AdaptiveCompressedXml>
</file>

<file path=customXml/item28.xml><?xml version="1.0" encoding="utf-8"?>
<AdaptiveCompressedXml>H4sIAAAAAAAEAO1dW28ctxV+L9D/IOidEQ8vh2SwcRC4RmsgcI04fekbr7FQWTK0m1uL/vceyrIsrWazo2LP7ng9L4m8M0tyeT5+50py8e1v7y5OfqnXy/Ory29O4St5+u2zP/9p8eZtrauTl+Wb01BzKTGAaAqsMKpG4WXKQsVYdUumQjanJ6/iu/rN6eufvjrRp/T9k5PFsrfwl9rOL89X1Pby5lP6/Lq+v7pevXn49PYhPX4fr1fLu3/evf+aPr4ZjjQOa9ZFAKomTE1SBJdQtFCLdtZo2eLpve9TC99f5figk9vPz8vJ6vf3NGw8PTlbf5jrxcV3pVzX5fLk+upXmofTk3x18fM7miU58P6/6u/PYHHW//eg87PB3hf5+nxVr8/jejP1or6rl6s3NPmxxPf0Tv/R6nTtvT76y+UqXub66Mm9ZzTi0sXy3as3f3/9t5fPv3/x3Q+vXr76Kzz+AX2oG5v8OKzlUGe3z07O+0C9Q/t4sDfv9bk+oRfPV7//eDPtg6Po47htcWCEG8Zx94DmbW36ByZ6cfYJU3+ANMzelQaEdJmSMDZKEcGCkM6CSdmBrZUFaSC3Q03NUCOowZFAregEqckgZGyRSC0qEWrQxLHFhlyxRu15oAbboaZnqHlnw5FArSlbYwxNyEI63RSbhM86C61CRGVkQhV4oKa3Q83MUCOouSOBWgrgAhQUUWViNfBBpBitkD5HY1KwuTFBzWyHmp2hRlDTRwK1ACErtE4EUGSrafQitFJEqVZradFgVTxQs9uhhjPUvDPHwmoaSsgukIWWshZGeiB/GKQwvtVkXVUuOR6oue1QczPUiNWOxS0IpaAMmvzOgAQwYjQRa9ICk8bcUFofJAvU1AhW8zPUAAfGevPa54a0TECTzjmBgEEYY5uIGYtQoJWNtkoJwIM0vx1pYUYaIJ/6XOsL0IztKkwb1FZqjMFZoWL15H8kMg8TEan0xaoEvjWmqIoeEcADOaOauOZI+DMVKDYbL3K2laAWtQhF0V8tkVcSszIp80BtRAAP5ryEAiePBGo516aTUeR6FNnzcVkk0D10rDE0k5LzPFEVrUZAbc5LENSOxf8ACaVIY0VQEHtUJYjkwBLJVeuNLuAlkwIdESuGOS9BUDsWBwRdVamYIHSsllxdBJFMycIZQqAn0CUmB0SPiBXDnJcgqI12CyYONZ9M9sopkVor5OuS1+srUZtL6NCTh+AC8kBtRAAP5rwEQQ2PBGrGN7LUfBDVeWI1LYuITSVRi63Nu4oYDA/URoRVYM5LENSOJS1hXYEktRWYPJJb0CzxG7kFgE3V4kr3DngieGMU6JyXUHA01UqpBfIFbBXK6R5Xi+SBtmJEk1anrMk5bTxugcIRUJvzEuoJIdyJQw1VjplMMpGLIlstI4oQixe6SFVQh6KQJ66mxthqc2KCoHYs5b5RFlOjJY1pQiIFGqzwEapA0qyRXAJItfFAbURluZqzBQQ1fyRQg6qrIs9AdG4TJuUmgouEPNkQfSkpeJ7Kcj0ir6/mbIECfyy2mk4y2uSkgIRRGDQoosVGCjQGoIcYNVNcbYStpuZsAXmgx6JAXbMQMBphQiFbTWspAn0isLlAlFZBWZ5gB4wJdvjZWiOwrUvg7rXPDWylqdoUWWuh+p5mj00kQxo1lSxNtamh5LHWxtT7whxaI19dH011uTcxQQIpWol9I4OMIphe3RFyMt7popFnz+kIHYrkrsxgQx2OxWKDWoNyNQjrJQhTjSNSs0X0OG53FSRqHmaDEWgL0s+h3L6b4WgK12pAD6CE9kYKY3QW5BeQf6BUszWCMoFp48yIqEeA2UO42dBwLC5CS6RIgy8iBBcEadVKf2EVCSBCkg6dY9rnPKJ2Lagw5w76rvpjMduUsVbLmkS23SGVqfT9p0U0U6Bilk1qnkKPe+XfalPoY65e49xosNYVrtcpbu6KBPbhnze2mLf/R8/X9YKk+Et9Hi/qZYnXL25HctXasq5u4FF+vr4RdO/zQ6XlppKXfNvIyzL4/OEbIKWkFfPHX9n+wupmVJv6ezRlfniOek8bW+pLeHCWDm0PKYgNnBY6RrKHbLAiRJuFLdLW6lEqpuMR7nGG2cQZcxniHjlDORxdhrYD0nhAV3r0ZoWZrr5ouipeepmhiZwzmTgh5F7L2oRFMn4SGXMOLDddDWDuA13Npaz7NHFgn5zx4Ee6dZXI2vVMV3c9fXZ0VbP1IfsmglROmKar8DE2gV7ZJlPzaT3UsXu6Gnr/hq7mnM1e6Wp0vH7mjC+bM6zT2G2aUpwnzgDyyHRAocn2MSoppUzh5gy3iTPmZMheOWN0ZHLmjC+aMxJxQq0KRXReCgMli6iSEQZdaFl5Yg2ehP09zhhA+4eDB+1MGsykMS/du54+u6VLnkB1taJwmKIwzgXhIQcRcm4pKow1sLsIeuNBKn6uw9+jwgc1voRs1yFYGP0rZ1vjiyasavpGtF7OEIoSxkAVKdUoIoRkaqi28RMWbDzlOODMWKMjDRy2hoB57U527UZZvVMlCGtqP8vXNRGNtgKiDMYFK23g8RPU9goRUCCf4ClcxFQv1ttZ1d9Wz/4j/0ui6X+tPb35yqc7eG7HT1TyYJHfLKGB3MJm3IzEzAa8LM7WxrX289d/6NjSM2lqbRkFtgZkVzai6X55UE4aIblmSuShaTXCriRRP6H0bBb1tgN+EnkKuggJ/YS87E3fiGREQtApejS5sot6Uw1HF/UT6vVnUW/JfxtpgYwsgbEHeiqi8DkZgQqK87ai5DqKYnv+m0T9lENeZ1FvE7VWTssmZEpkbGNzIhnnhdTNpmSKro1pf/723GEX9RO2Tc+i3ra5rwViaRQNSMrGak0uVXAikq9Vk9dSJ6azjLanfLqon7ApYRb1Fu9Z+my8icL6ZAWtYiV8P7IbnbJZxWgb8hyFcE/UA9NwJ+onlGnPot6SlDFYXFFBVF0yWeA5CW9dFr401QzmkjLTHQPbkzJd1E+orp1FvWXnhcYUS/PCaKhE4CWJJLEK6TAm23JQnmfnhRoRE+uyfkJp4izr+7JenD28oHfxNi6fv42XP9Xls9X1z3Vxdu+Du5fOl89vYzQvLmO6qOX23cef331lKKgzKg65KQb59PjjhtjjprjjXWjuxb3YowlyKNj3pDDeKLF/amEotLYhrLYo58ubeX/xhJ9k5SR+0qYJ91MenYVJj05NenR60qMzkx6do2UxkNGczPBw2sNz0x5emPTwCHqTHh5Me3hq2sPT0x6emfLwIBDvDRzuMJHhWT9treGnzXth2rwXJk0sENykl0aYttYIk6ZlCH7awp201rDBTnt4kzbmIYRpY2/avkaYtkkQJm0SKKmnjD2Uk549hEkbVAiTNglQTnrlopw076GctFJTUk2bWCZtsaCctL2HctLGvJIwbexN2s9FOWmtQXM3beFO2iSAMGlahjBpcxS6Gz7l4dmpDO/+bidtw8Cmycf9DNXTbNjo9LB9N/ijd9e+XT8DeMft+6GLGHfYPuqhnXE7nB+/qWhoV/M/cJzXTsfPi0/rhxTCLtsfyvPvsv2BO2l32j7v+rLrdxrvvH1m/lm//nvn7TPLN3DLl5cfBrfe75Sfufmfl99Q886P49aPyKu/cOgA+522z4xPx90+L38is/2Ghte+cpIZ/4YX/27QId7t/J+cL/9xmeOq/nR1ff7vSh/3gm7ebi2v2kTD7DYp3va7W3MAsVjPbY0xr8ahQwV3qq2Z2Xb9DpOdt8/M5prZmjTc1gxv+26wqnyX7fPSqmO25h3w4tMp3vXrhu562LHaOYS2dsy05JitAeYgGDIH8XDoBvNdtr9+LeCO23fATUu88nWKe1kzqx3FTNuKGT+KWW0yB5EccxLBMQepHHOQqidZ9q/WeGXuPa/MPbNO8MyJHc+c2PHMrmyQvPLt7R8kAsBMVcwenGeO93lmsfd45QHE7iR3Gpc7TcNtYXKXYRzEsevVGQchGWZ7feiG2J2GMbmD/gcTyyG6ZfY+B+8L3mn73ONnDmpzp5iYS8yQOaiKzEFV5E5RHoZNUHJXljAH3YB5WQ9dmrfj+T+E2NfvqN15+8ywYo6VIXOKA5lTHMgc60PmWCsyx1qRuTIAgVnbccdauT1B5lxD57dD0Kpizowya2vHrK0dtzZVzLBShzHS1q9o3nX7hrt8jXv8zGxruOvgmK0ly6ytLfOytszWzNCddzttn3t9MVur9jDa1DIva8u97LjFggcRCzKvRmTWFsjM5sgsdmSGrWPWFo5ZWzhmfDruzS7MtIcHyVk77pw1c6mCYy5VcMylHH3+DyF2ZpfMKe6qQu5iZ3cIsXjmdJVnTlf1dORB0iXcOWVm3cW80R2ZN4oj80ZrZN5o7faAn0OQPHcWjnn/fh//QaaNebUwm0TIbBIh87EW7jBZAsedHGK2tJHZUkXm016Q+TQWZC6cQ+bCNuTe/8t8WhYynybT1++BbM+D5DR50eyZC888d+EZ827SPv+H2Hazhz4XZ39wGd7dV97UT99anD26pHBxEZerH2q7rsu3P56/q8/6wbxCWqH8jxC+Bv01wFfQr1mT8M9+5eLDt++aWb69+vX51eWKenxJ/71e1txvbPx4x+LGx3cNvD0vpV5+vNHywU8Zvuby7p7NRzfXP75lE8KnazbXbtkcvEVzF126/Xdp99+l3n+XsPcuD4Ae3H+XZv9dqv13KZ/S5eJsmJY+3jT75m2tq7X7aTvZPfi0f2lxdvPqs/8BbozMVb7uAAA=</AdaptiveCompressedXml>
</file>

<file path=customXml/item29.xml><?xml version="1.0" encoding="utf-8"?>
<AdaptiveCompressedXml>H4sIAAAAAAAEAOVXUW/TMBB+R+I/RHk3sR3HSVBWNJUBldiY1j7x5joXGpEmVeLBpmn/nUualTVNtg4oIJCqtvGd7767++5iR6+ulpn1BcoqLfIjm72g9qvR82fRdAFgrEl8ZPuxpL5MFPGlFETM1ZyETM4JC73A4yoMPeba1plawpH9JlPGulAGrNNPS2O9AbDRmGVFVW3uNSRpnhp0VDWruF7CqijNdFvaClG8UqWpNo8b/XNcbrAlboBYPE5Cn1MiEo7/aKiJTpjmPBYeT1z73n608L7QastJu57GlrleYQzStpyuUEOWHcdxCVVllcXXI5vali6yyyWmTPTof4brEYuc+mfLudPrPdJlaqBMVdcMZLCE3EyxEipWK9Spg+Z2R69Gn1dG5Rp2JPdkiDjG+M6Pz6Yfzt9Nxu9Pji/OJmdv+W4ANdRBk3ewqj5nJSAF0i8wVhnksSpP1rpWkSQVmCZx8WXZ5GCG6a7jYVTuRrTOS2tkEvfKtzUYpTRyHtnyuIJpUA35q6UWxpOa61nDlqAveWtPg5YiZyBLfbptsq20rjwX7kCqdoCF/cAiBwZ8bSTdum4EyMMOnXuIWwd316MPdK4IJVd8zggOF+xcAdi5KnCJ0pJJGVDwdXyQzg2/dy4d6Fz+X3bufaJhZsoiyy5Xp41jti/pcBauH5u+5rQX4EMk7OBwOfPEvs7Z3834QMVhojQjMPeAiNANiRJUEaF9j3LfD6h/cMb3pKhhvLs/4zM1h6xrw8CVGd3QW+uG3eLgq586Gs2276/4Fj/ybKs9WvLtVmp4lu5Hg4FpHDkdXD8Bu6+5nwB7r9b5oTBa6dMZyzzf8xMdEBkK5KnnxkSBCgn1AM9WUlDQ3kEYyx8/XYlfxNg/zdbe88PvLbMGrK9MfMKo6xPBEk4CzeeEKh4zSXXCg8Mcot3Hy+z9I2XuPY0dssyRs313ihaqGi9U/gmqUaKyCiLn3spGK63G7QvuJFfzDOI75V3BZk+mKnMBCdZ1MUuXMMLZJQjFjztj4UtPvmTiBfeZ64XyY41+W3tjploUX8dFbjBtE/wuK9Drq2KLYFDeXiWd4btkvXnn/hk5jeroG7M0r2oCDwAA</AdaptiveCompressedXml>
</file>

<file path=customXml/item3.xml><?xml version="1.0" encoding="utf-8"?>
<AdaptiveCompressedXml>H4sIAAAAAAAEAO19XY+dx5HefYD8B0IXuatVd1V1dddG9sLxGrsCFlph5avc9WfMhKIMkvthLPLfUz2SuNRoaDWTtx3qVcM2Tc45c+bMqae7qp6nPj77m3/7+sWzf+mvXj//5uWvPvF/5T75m1//5//02Vd/6P3Ns8/brz7hiL71VmH01oHZd1DRCsHpyNwi1dQ/efZF/rr/6pP/ll88+/Y7v/znFy+e/f5Vfvl69FfP/kv++o//9dmXr775n5/Yiz979tnr+aS/7eP5y+dv7Ae/fviqff1V/+M3r9589cNHv3vQHv5jfvXm9dt/vn3+l/blh/caubrQO4I4H4AjMWh0GUZ0QkF6qpw/eef77RX+4Zuaf/BDvvv68/bszZ/+aL+TfPLs08cP1v7ixW9ae9Vfv3726pt/nR/SJ8/qNy/++Wv7DN0T3/C/+p9+TZ7ps0/n337wBj598h18Vl89f9NfPc+PX6m/6F/3l2++ss84t/xHe878xfGTR8+bv8HL12/yy9p/9Mg7j9mbbvY7fvmbL776xy///vPf/sPvfvNPX3z+xd/hj3+H+Vbf+5Lfv63XT/2w7x579tzeKCmnH7/Xh6fNj/uZPe/5mz/9/uGT90+9ifk2vnvBJ97ge97G2wfsY3v06T/xOX/26X/A6s+CzVEZPYOk6IAxByjiOjSfJFJM0t3YA7a0BLZwwKasNwEb9hC4jDgv4AZM1UPpLFBqkeHD8MRlC9iCXwKb/uLBpgnvcrO5xkK1KwSfsiGOK6SaEFzu0beQ86htD9jcEtjSLx5spPZR3QNsIbfKVRiQ1K435xjKwAQhJ4fF98GV94ANV8AW3C8ebJroPmDL2JQyNLGMhn2OUJoUQKbYQ+o9qNsDNloCm//Fg82bBe4StBXW2jQ5SPHBj5Zk6ai5VSnBY/OulEF70MZLaMODtqD+LndbZKwcOQL2ibaYCmQpDgLl3rr6jHET2sIS2g75MdHmb4K2Fh21WgaM7hE41wQp9Ai+Jsmlau5lU0IqS2jjgzZD2xNv9uF5Pze0KVHvygHUJw/ca4CSsofRKtZeWseU9qBtidgNh2ubaKOboA3FU1DtEEswTxq6WEraO7QU1W5wzJr2MLthidkNctBmaOOboM2PyuZICZpGQ5uBDEpgnaKVUiKmMsIetOkS2uJBm6Et3ARtnQop0gCuXiwnFYacBCGTSoqjBNI9dJsscbvhcLsTbXITtGmtJMEF4NSb5aSlQW4GOd8wOQous+t70LYkW4UjW020xZugrdCQNCxa60QETFSguJQgyhgjxW5ZxJ4sQZakBDlSwkTbXVRS7D1raQmwEVtOGggU+9SxYuLmc+W8RyWVJS1BjpYw0XYXLYFCYxo5QHVsd1vVADloAoqxKHGOkTfFbUtaghwtwdCGd9ESSncosXZozhJTZm9ZgtgtV0qsobaEkusetC1pCXK0hIm222gJlXseuVu05gvwUIQ0agDvZQj6FllxD9qWtAQ5WsJE2120hBSQQlIFGbPgqIhCLnlYipqCT1K0x01325KWIEdLmGi7i5bgeuwDA4OPGCxLQILUxYPj4Drl4jPvYXdlSUuQoyVMtN1FSxhhZAmZgDQjsKMKibLdcoGwNEshsO+pb5MlLUGOljDRdhctocbS1XMCrDkBa02gRAgRtbNPMXjd40njkpYgR0uYaLuLliCDRnA8QA1uFq21BClJAFdrSiX4qDHuQduSliBHS5hou4uWENhpGzFAjtFy0tgKlJjZ8oWCgq440j1aQlzSEuLREhBdvAu7i64RZt8gOLRMtDBByY6AcXjtOfjSN91tS1pCPFqCoS3dhd1FC9UenGjhNBkQ7ZDFNehuWE5aiqa+p00+LmkJ8WgJE213YXdHGdRyEhCh9u1QhuTygN6zZQmIkjdVisclLSEeLWGi7S7sbusWg+bsoLVod1tODMpRgQ2Cw4u3DGIPAxKXtIR4tISJtruwu0mxsecOgskBizbIPCI4miNzqOQxNjEgS1pCPFrCRNtd2N2OpNJIoGCshja0u805B0Myz68HV/b0JcQlLSEeLWGi7S7sbi/dh6QC2vrsXqYOFslVGIRNh6Lzbk99W1zSEuLREiba7sLutuhr1Dr7EnTyHpSgRImAIedO6EvBPZ40LWkJ8WgJE213YXdHKUGDzIrdYTlpjgS5jQ51sruhe21jjydNS1pCPFrCRNtdKsWrC46GQ5BCs580ImQ/KjRLSFFzLfGxbHIV2pa0hHS0hIm2u2gJxZFklApOZuVHFDdrdwVI/UgZ48hd9qBtSUtIR0swtD0eM/X2eT83tDnMSew/IBWToc07UF8VsosZa3GsZY9Ompa0hHS0hIm222gJUTCFh26EHIBLRyjdecjd0OYodKJNWcKSlpCOljDRdhctwZJOCuYzQVpWYBIFdRihdp8du1517NFJ05KWkI6WMNF2Fy2hlzKqJaZgvxTPyo8+GRAHGFQsdJPRZRPalrSEdLSEiba7aAl2gbXsw4CYGwInu+ByfKgUD60aDMnRnp6rtKQlpKMlTLTdRUtoXrKnwbOVNANrF8g5VPtbwJhiD+Px8PSr0LakJaSjJUy03UVL6PMKE+fA4ZwWqEqQNAt0zFVdH3PQ8xa06ZKWkI6WMNF2Fy1B5yCjMQpYOpCAe1Io7Atk6uZRpbHTTWhb0hLS0RJw1k3cBG1YcYQSPDiDlrnTIKC+e2i92le4VXk8FuAqtC1pCXq0hIm2u9xtobrhQrRobVg6yrkFyHNApQVsXsLQlsKeqTO6pCXo0RIQle7C7vrSe8Y6oIVuaKuWmBbiDsMJ81BiS0r3oG1JS9CjJUy03YXdbQ1LzDGCJQvO4jbJdreFAF5TCNEXj7QpblvSEvRoCRNtd2F3nafkhzK00gi44Oy5EstOOXUKSSTKprhtSUvQoyVMtN2F3dXqQvBlgOSHiqOSZ+1uAl+1+yYlM+2ZOqNLWoIeLWGi7S7sLlIcIfZoWUKanG62fAFFoUUdKbQ4Om+625a0BD1awkTbXRiQSN21aGkBDzb/mSiAUi+g6lQtUfA+bspJl7QEPVrCRNtdGJAaimYeAq7JVK4kQU7BQ4qZdEQc8nic00Vo825JTNAjJky43aVUvHVyOVo+WnsbdsMVc6qlNogp9Bomj73JlXq3pCboURMm3O5SKx7C8M0nhjBQgYXnFr8xp2vZtaasg2lPj593K3ICuiMnGNweTyx4+7yfG9x6FIpOAiQVAS6eoVQicAa/0UrxqegmuK3oCeiOnjDhdhc9YY4yKsNF8EHNmUpmyLUEqMX+k8gSCdzD8Hq3IiigO4LChNtdBAX1oVJhhEHNbjfvHZS5aa2T79qGpL5pIYx3K4oCuqMoTLjdRVHIFp4NGrPfauoI33ZeuQyxiw9UM/ew63ZbkRTQHUlhwu0ukoIlB9QHZ8AW/UwVGiTy9s+URxqOmvKeEl7vVjQFdEdTmHC7jabQ7BLjlKBrNbjlXCG1wUCl1o6Bs2ya0ODdiqiA7ogKE253ERUKsivDMtOSzaNyCQNKt9hNhuv9wZvKrsx0RVVAd1SFCbe7qAqBYyesCYrInE2pChl9hx57rLnnkMeemaiWlCzB7agKyBTuc7vlXpPdaR6nM6WW5xKi2chsv2XsPgTZBbcVVQHdURUm3O5yu/mBKTnP4BoPYC0B1LUEVVI31xo1+E2ZqV9SFfxRFSbc7qKZWp7gxGM27+mnqoAI6rkCSXSDsRd+XCF/GdyWVAV/VIUJt7toph1jHrNfPqp7qOStkOeq+RhG86541k3dpd4vqQr+qArIQrfRTJtdYjEnwFQNbuoTJBwJqLiUWg2ujz3DA71fUhX8URUMbo/b4N4+7+cGt5HJUoXMkAYWYGwdkrN7blgK0ZoXn+Oe6YHeL6kK/qgKE253oXkHs0NBgursYpvrYCDnWMFrcOrJOxmbeDe/pCr4oypMuN2FCMGijbE2CMwNuDJCmTN5faPYii+lbdrX4f2SquCPqjDhdhciRAMTptCB3JgLO3IDi9nYMIdRMmnpj3eTXAa3JVXBH1XB4Habyc/Z5WC5gnnPmB1wnCJWTR2kVc5OW8VdqgIuqQr+qAoGt9uMfg695ZyaB1dna0yqcziIy+CwcnMlp6K74LakKvijKky43aWaV3hEc5wNLGCzVCFkgZKpQkIqyiUguU2ZKS6pCnhUhQm321TzOhy+1wyixZwpqkDyvQAG55ow5rGr8Q+XVAU8qgKKi3ep5jUX6mMJGTrNyfZKDJpHAk9Vs7NrDx9Xkl4GtyVVAY+qMOF2F5q3ai8+VYbsXZsilrnVkQrkKBa5VRdr3kSE4JKqgEdVmHC7C82bqkoMWkHCw4zxQlBSiKDFe+cdxeo3iVi4pCrgURUm3O5C85L50j4mvuoQg5vvkHgMiCkWdC62tmmZpMclVQGPqjDhdhuaN0cucxFzJTcnCZI3P1oDmA+VYXlpqpv2+3lcUhXwqAoTbnepdyuz96X0CK0Uc6auzHsuZxjOaU6EGv2eRTEel1QFPKqCwe02m5nLEEdzpZ/GouZMnZ8FSAEijaY60pCwZyqvpyVVAY+qMOF2G2cai48yexUG88xMM5SpZBEmn5U0+Mc9jpfBbUlVwKMqTLjdxZn2UXuJvZr3JAKuUkDF/hbUwqYQQsW2KVWgJVWBjqow4XYbiV5ZKnkFrM0b3FyDErpa5jCmew2N3J61a56WVAU6qoLB7TYSPQ6f49DJgUyJvmuHUhtZKBdaDJWdf3yRXwa3JVWBjqqA4m9TPN6zo5R9AMFgmSnTMKSNCFlD7BT8HLy1CW5LqgIdVWHC7S6qwqwU5az+u+LxPAZkVx7+iS5a1pp508AtWlIV6KgKE253IUJCkDlgS8DiUXOmbsZuQxWSJQkxY0xVNjX+0ZKqQEdVmHC7CxEiKdbUk0CNNAduYQPtMYLLOTmOSequ6ZW0pCrQURUm3G5DhFDVxCFALhaxcYk0VYUEKLnmSq502ZWZLqkKdFSFCbe7ECHSRVtKBWpqAZh6h8waoHsp0UemuGvyOC+pCnRUBRRyd7ndXHA1xdYhWBpqqUKay4qGAvnedJRKVTapCrykKtBRFSbcbnO7IYqO7iFJb8BNOpSos8s5hRFibiXuut2WVAU+qoLBzd+F5iVmLTkFKDqXgmuZqkKrYJeP+Myxul0iFi+pCnxUhQm3u3Ri5TrbTNUiNsIO3DmB+VCFWMVJlZzVbZrNy0uqAh9VYcLtLp1YYdBQpwMQo7PYbZYiueShlbmJqVBCt2m+Gy+pCnxUBYNbvMvtRlhb97WDYq/APlrsxuZRRX0ZJENkG9yWVAU+qsKE211ut4KYLFOoEFyfq5qJQPuI0L0SUVPvdVfstqQq8FEVDG63qeZtvY3oomUJ5CJw4gBZH3Zi5ZHiKDTKJomel1QFPqqCXQiPqfa3z/u5wa1I556kgCAScBwE2ReGQlQCK5eIu1KFJVWBj6qAku5TPB6oNywDStA56D4O0OY6UCeWjolq3HS7hSVVgY+qgCndZmuMDyG00Rw07JaZOnaQozlTIsOaqjnWXb0KYUlV4KMqTLjd5XarpVHl2TuPNBdMaoM8cgRfElFGzk42dWKFJVUhHFVhwu0umqmFUC1nSxXcSOZMexTIKQiMFmqoiqKP44bL4LakKoSjKky43UUzjaP17B1ZxDYnj+dZihRbBbvZoqDlESltqncLS6pCOKqCwS3cRTNtEoVjrYCB1GK33iHRSNCcZM9OutNNk8fDkqoQjqow4XYXVcFygcGCCYrmCmyJKmRzoIBJ0nDMVfOmTqywpCqEoypMuN2Fd4uYePAIIBUzcGSFlFXBMZFPOfWQd8VuS6pCOKrChNtdplc6Rd9SaVDTbDZNlpSqYQxKCyEW1VjcrthtSVUIR1WYcLtLn6mEIt7J216FPgfdNwXxXRqn2MquJUVhSVUIR1WYcLtLn6lGL9idg94lGdx8BZUgEHrMhbyF6o/nU1wFN1lSFcJRFSbc7qIqoBuNxQu4kC12Ky0Z3Myt5mjwi4SKu8YJypKqEI6qMOF2F1VBasyhBbvTNKrFbnMKNE9Ny9PofvYr7FIVZElVkKMq2JG/jYhV1GtEX8BrcsCjOEi1N0ge3ZwRzf7x9J3L4LakKshRFVDDbTJTHtFxKhEKuT4b/zqUTg78ILWUAYXTLrgtqQpyVIUJt7tkpjXWQE4RkgsEjF2hoDTA7il1llJ102xeWVIV5KgK5LzcRaLHMjthDGS9zzUeSQsUHd1utzSkRHS6a2uMLKkKclQFcoJ3EbHikJr9TBB8D8ARZyHvaOB0UGqxlbBrfa4sqQpyVAWDG91Foo8+qYtNIMncGtOCudXIGSxTCNVxoVJ3wW1JVZCjKky43eV26zqi1EhAUmZ5ZbLbrRYPrVeeG7IwlV0075KqIEdVIBcfc59vn/dzg1vUkDJRtDttFo+XbLGbwwRpJoUaUxphk2Yal1QFOarC3EN3m1QhYHU5E7iY50iazJCSUwhKOucJxvKY0b4MbkuqghxVgTDeps90GKpUQoBRNc96Nwe5EVvS0L13LjiiXbfbkqoQj6pAeJ/WmDE3z4852b7P8srMBVIZc4YD9eal9NE38W5xSVWIR1Ugvs9eheLc6D0pEFa709zcq0BjQA2cggVxbuzqM41LqkI8qgIx6V0yU2kltCFoCcIcBd0TWZZQLFXwtceOKcaxSaKPS6pCPKrChNtdisfVJ43OyxSx5gQkyxcS1gySB7eRvYS4aWhDXFIV4lEViMNt+kxzIFepVPAlPtC8ArlqBcdYPaZUx9gkYsUlVSEeVcHgJndJFUJuYc6zh7lxzVKFzlC6WBQnUpurzjLTXanCkqoQj6ow4XaX2827GJL6MZsTFJijA5WewemcgdRilLhJxIpLqkI8qgIFf5vbDbP63n2AUebk8RE9lBISjBBdcA17SptG0qQlVSEeVYEC3Sd2a6E5S0AhtCoGN52dWMMDuh5d5JHD4y6gy+C2liocVWGuzL4J2uyOaaPZ5UaFZqbQ6px4X6E375JvPSTapNCnpUwhHVHB0HYXGoRHcBI9ARrcZuQWoaTRAWPm7pvlhbu2KqSlRCEdTcHQdpdGhZSpJJ4DaCJbMpp9gZKzgvdMo/rh4q6+GF0STNORFAxtd0kTaldVQxVgqJaV9jwgteEARyltaqml7ELbkl6ajqJgaLtLlhBzSJylQa6zBERagpwtPW3VMoauzhXZtA5Ll+TSdAQFQ9tdBgmqJmUSZzeaBW88VzQbvgS8Q4m9hsyP280uQ9uSWpqOnkAqdykFkVnKRlhAxxx9VGuGlGIDUk4Nu0Zzq5vQtpaTHjnB0HYXBoSHo6K9gjnNONuZK+TWuiWmKiEiZvd4uPplaFtSE9JRE3zQeJuktMRcqjawkC3OIakPy4k6NPYSE9bYx6al4LqiJvBZvTYDt7vM2Uo1MvYuMEorc43pVOapQqw5RBEdLJtqxnWlRYHP5rWJttt0KOTBoRJBC2HM8fYMqjxlhZEzEmp9nH9fRu8uoI2RjphAoo+ns7x93s8Nbp1TRkYHkZoD9rPsyHAGuUsMBSNL2XS5pQV+1+B21IQJt7skCiVGp2FKVujjrANxkKglCDj7Sp3lpXVTh0JaIHgNbkdOoCDuNpybzzzmVqIqkYClOsiUGFIwFGIOjtymosq0wPAa3E6iQD/e1/P2eT83uFWKkiIi9KAzU7AoriTzrRxSLkV6R96zo/mduy28L0/w9AEE74tc+ovHL/Om/9ubX/+7+9+fffrwt0ePPnzL3/bx/OXz+XrfvX3D/g9Q+WDzJ4KnB1t/3p4y7o9QoE9j8clX+OzTR+/r0a//+BddFiqLcxEbpDaXvzsZoMFlqD5k1wY2t2my/DuWfur531n6A8jVY+mfmvYjzLFZWGxH2U5yt9gY7XSPoqlgq7VtKrd5x9Lx/Zb+AGLzWPonOjAiqqshQhxsZ7r3BJrsMo9O7Pp2foxNsek7lk7vt/QHVCgfS/9EFpIest65bTx0O9MY5/6jOWA6YSlNxPs95cG85Kc/oDj4o7b0E2D+S1u6B04xVDvEbZilo53urFyAFCNRaMO1PcIUr/hp/gAu7Vj6p5rRK3POHbrOrjkdCbKkCr4pNXboyqYibF7x0/wBNNax9E80d0jwIcxeoliiWboOy7LIjrhgzVxdp7ZnZBSv+Gn+AAbpWPqn6Jvqi2QBbzc1MM9yFmoeMo3cOmqOZVPH/4qf/hDdba+lnyJ7PsDST3wkf2lLU8k6tCVLoOfUwRwUtKlA8z46xy1J3lOuFN4R9J/guL7n6T4aU/8/HuonCbS/rKmxZFeaNnBiGRZXFMheBogGu8qHBUW4x1EHv2Tqu7BkH4Gpu8slUxngHjz1kA6pBw+EbriYS1K3R8sOuGTqu9BkH4Gp5x3deqhgN/kcrJjD7NyYyTVLYKctpj3VzYGWTH0XnuwjMDXW3l1JwwLuEoAdOUhpRmVi4djodRDvicoCL5n6LkTZR2DqrFIKlQZxDDM1NwVz3WnOF3RFvd2gblNYFpZMfRem7CMwteXRvaUxZmdnfqg2m0NLGXqSkaUx9rLpApcVU9+GKvsITO39YFYJ0IjCTLYENNnRnlRZiKP5PPb0vb27hP3PmPouXNlHYGoUzZi9WVlmBO6zB3WNobbJkpXhse/hv99dgP5nTH0XsuwjMLUF3iXWbskW6yTAK5upmcG10AVphNL3TGN9d/n4nzH1B5Q6HVP/hH4p1MXNpQk5T160qEXgZu850M3PfTBV91zgssSWfTzE6M/f1GyBl+XPDcaYFPjoeZaUeSgURMl3H/qesEyW2DI+bNl1FEpNcajFYW7M6kELvKEMVsCUsZMF47nuKVaVJbaMD1t2makbaXVNEBCjnepQAhQtCIw5Sg0Ou98TlskSW8aHLbuuqozVh5gQCvduvpoD5DQYPOYs01G7tKd+UJbYMj5s2XW+OrYh2hUy0SwgdBXmfj4Qn2q3f7K6TaZeYsv4sGXX+eqhkWY1GUexC9wXD3nO5AvRcwqefNqkbMkSWxYOW3ZdEUogF4vP0LpX4DLz6p4alJ5cJ3ZhzkXcYuoltiwctuy6rg4pw/UcIfhqRztoBp27CZF78dpy8o9391xl6iW2LBy27Lq2jiaa0K5tN1dOciXz1ZzdzL0SJ3QZ2x62TJbYsnDYsusqg8WTuJlNe7YIvFlYpnNvkHonteRuznuPqeMSWxYOW3adr3alancBtFRvF7iF4YVYQSt6ypSdjD0ReFxiy8Jhy667wClyzzlB1rmeyf5peTU3qMF3Rmc5t99TBR6X2LJw2LLr9GruSiFXcMUcNidByNV78NKbZiqU/J5xX3GJLQuHLbvM1CO3UToqkGADznNSiPlpMC/p0TWqAff0YMYltiwctuzCC5wl+NYgCQfgWSZcokwi3LMkFo95Dwcel9iycNiy6/Tq0bK3b4VKWqeI2aGIReA+0EBMOdj/7zH1Elsmhy27LtmKrlJIPNeRZMurxYLvwQV8q1Q0zOxrU1i2xJbJYcsubOSR4nNsEKSz5dVkYRkHS7NLLEMxpjg2neoltkwOW3bdBT6HgtU8IGqcpp4Dd0MpMFrLIbVUy9gUli2xZXLYsutM3QJ5GR5cmvLWGGZqP4YZ3YfRQsnl8XS4i0ydltgyOWzZdSJmV2Y/GKJvaHl1CZA1ORBLqL23EBz9HmUrLbFlctiyS31152nbXiwCx5BBpWSYhaRxZByt7qFQ0hJbJoctu65nq/eGuaIl0lGANU2loyqU3mpoJYSU94iYaYktk8OWXeerU5A5rApyqLO2zDsLvi024yQu5Vpd4T3KVlpiy+SwZZeZutcS3awDd9mSa3a1WbKVCxTfozSmSm2Tr15iy+SwZdeJmBRCIemQk8tz4qQDnT24ZUjEkVVo7CFG0xJbFg9bdpmpk5Kd5Bwhu6TA4mbPVhVoyCF4HOp2ReBLbFk8bNl1YRkmnxtnMJ9sEbhvOtdODnCNq51s3+qm4uC0xJbFw5ZdZ+rQAtvZBd9nz1Y3U1sUXsAhj8YpVL9pwlFaYsviYcuu06tdLpV8hBRbtAvcMq6kaFEaBYc1dXW0Z0CGLrFl8bBl14VlGkKrZluqaY6oiwypaIHUiKJKdq3vac/TJbYsHrbsuoIj4mZpVjE3LXN5apleO1tAHrw2SUO629NfrUtsWTxs2XUXuOXPKlhBilqyJZxARYfl1UIWkWGyrHuPqZfYsnjYsuvkjoipoySwMMxONVc0U5u9nVKt1H33umdnhy6xZfGwZdd1YnIshS0YcxLbvMAJSm4IvcaOloCxbCoj1CW2LB627DpiNHStLnmQPCkUHAPSyANq4UKh1uhwDweuS2xZOmzZdafa21Xtpc/WagLLpeNcytOg+RpGZyLMe9gyXWLL0mHLrku2Kje20Gsu7psVo9otAq8JKPZa2SmOuslXL7Fl6bBl17FlzhUXEKGq2dsyLoJMTuyPzqGOTEX3EKO6xJalw5ZdF4EH1SKE0Eb0cxYKgcZSofaeeLho9/seU3u3RJelQ5ddZusWalclBl+GheA4e+mHKLRaMlbz4hn3VBx5t8SXpcOXXVf079Fxnr07zpJq9qmAmvUhFB85xyZpU3+Hd0uEWTqE2XVBeHVusMXfgWaHXh00J1tV8L3baU9ZB+/hRr1bYszSYcwu1KyFM0+KLDqLwsMsTwhdoHQKCVnz2HaulyizdCiz60pRmis+twI92c3Nc4F1qnP7abLbnS21zmVP45Z3S5xZOpzZddm1b5GKBWOhO/PXPM+1zJmjfviGLeS4iQn3bok000OaXWdrh3OqbDdXXcUsrGr+GhmwI4aunSTtqVDwbok108OaXWbrKJiZUodOM7/GuYTJtQZ1OMrNQqOoe/Yae7dEm+mhza6Lw8W7UXsHCoOBU2+WfdEAiVKwp1B4U/etd0u8mR7e7Lpz7X1tdlOCVI1m64ZgedasR6FWJCBWt8nWfok308ObXcelqOXQnRFIJAB3jpAoMlBE7T4oFdwUh/sl3kwPb3aZrUOv0Xe7w5NSm/1bCNo7WuIVJQZNEXlTbOaXeDM9vNl1tibvsMsAi4stDqeA5q9dg96LYKBswdEe8dr7Jd5MD292XU0KOyd5BmOEs1nPOTCfPeeZDTcsXnOcN8Xhfok308ObXceRRt9ybgkEa5nj4D2UXM30FpXFWDSUTY2Z3i/xZnp4s+uKhUk5YRrQdM4HV7ZzXexKH0w1O5WRduVcfoU3I3d4s+v069h815ahCXrz1yPNKcLB0u3keg2OZOxp4vJ+hTcjd3iz6+7wFipPAjwXl+ZCVD/58DbbcNG1NEfa7brDV3gzcoc3u64GiUbrqfZZZDZXb+U5SEEYyqDEWkvEtqkGya/wZuQOb3YdRzpoREkJMjbLuXr8rhE3hxzRscZEe0bheFzhzcgd3uy6/DpIiaNHCG4qmRlnNVIc5q97Gb4M2TW3zuMKb0bu8GYX2nqOxpg9AAWr5dfS5p4ehdgKhVILDreJN8MV3ozc4c2uszXayeXM4EMIc611hDQXmtNgCTqks+5pu/a4wpuRO7zZdf4aMdZUMyDOKYXZWxyOIcKIln5ZfN5D3JRf4wpvRu7wZtfpXKQj2B9QwqxVSJztXFeCQaqd/Bjod9l6hTcjd3iz63KuntghFcBZfsQ5ZshCA0Kvqt7nFPuedlyPS7yZP7zZdfVm3OaklAzk52rrXBBUq4LTqI3Itdg39X3gEm/mD292nc6F1RcmC8aaOmBCNxm0ANU3ntd6yX5XzrXEm/nDm11Xg6QJU8wRSmzZci6ak49SB8vE2ggltMF7BqXMYWkrtj682XXnWnVY9I3g5mJrdkWgVI5T9qoUXctt7Jmp4GmJN/OHN7vM1lS8bxkRekx2rmNrkJMSTBKlJqo44iYuhZZ4M394s+t6fELK6KUBUktzAlICjXaHl5IzllIw6qbYjJZ4M394s+u4FIuHO6YEw83JlJoipMIDaq1x2EvWEDfVkdISb+YPb3aZrUvqw3fnQFJpwFIHJOoBpLFnX3ocYZPORUu8mT+82XX+OqOS5VvAKXTgkQmSUAQJlUvzaMH4ptpCWuLN/OHNrqtBwobF04CY5h3u0EP2Zcz9PW2kLFVxU689LfFmeHizC2uGR4guBIiOZj8XZiiqFqqNXiiO3hg31aXQEm+Ghze7zl9XF3zOBYLO/uteIpSRE4ibhSl2gZPblV8v8WZ4eLPrdK5B5rAxQi1zGYAIgzbuIDEFKU0cbRpF6mmJN8PDm10Xm7nWNHaF1pszL10zKNvhRrLMm1gscNsUh/MSb4aHN7suNnPJl0R2hz/46zwHh5ujhjo391TymGhTfs1LvBke3uw67SPk5F2fsVmafZqsUDJlyDlki9qGll19H7zEm+HhzS6zda0+2HcWoIJi/jo7KGhhuTZH2Yv3nTf5a17izfDwZtf1fYQYR2A3KbM25ypMPryGWZdSHfbEnnbZeok3w8ObXReHZ1/YtwCpkAeuwUOSSsDaPLlJjbdd/nqJN8PDm113rp0X0aKzHbfNPk2y/LomiE2Ii93kiLvi8CXejA5vdpmtsfJIHp0F3haMs5MIKs7BSHWg+C510wpNz0u8GR3e7Lo7XLyrrrLd3Dpn4+QEOUg2f518HV5bzJtqkHiJN6PDm11XM9ywthrTnKZg+TU1ghwtLEcsnhvGrGGXv17izejwZhdqHxijOAH1c354t9tckwq4uavJaStj08JUH5Z4Mzq82XV1KUVGzHZzB8uxZk+uh5yCQtdi2VgrWf2merOwxJvR4c2u6wWQwX6q1s67uQPCFSite/B2fyfMaeCuGqSwxJvR4c2u48PziBhLmiWkFThps9s8EwQepK73jH5TrUJY4s3o8GbX1ZHmkRs/jECKM+eaNUhUKwwJ1Zv3tlRsl79e4s3o8GbXxWbN1cQlQ2/ZYrPADFosQBuZu/NtlC67zvUSb0aHN7swDk9UQhnQss/A1aK0EtkSL0e+lOBDLJt67cMSb8aHN7suDue5z4UUkqRg55r61D4yDG9RWcnk09ikfYQl3owPb3ZdbNZCS3nuVBTuwK13yD4SdAwjOmmj11051xJvxoc3u06/bt5TChV0oAXjVOY+5NDtmHuONCpWt6k+PCzxZnx4s+v4cKycxkAgPyznomr59Vxwnz1FS26zd7QpNpMl3owPb3bduWYpIU0qPKeZc7UCSglB0ZIxkVGz2+SvZYk348ObXWdrcmOQNHCBwpyDNOebEQMO1wV7dq3tsvUSb8aHN7vuDk8YQ2wdGrk5t9A1u8NTg15a9dG3avnYJlsv8WZ8eLPrbN2alsYZSpi72EQrZAwNEgZkmdMr+y5bL/FmfHiz6/Jr+zZS5yDOw81+1iBhRKi5I0fG0POmXntZ4s348GaX2do7xeiieWmy6Nvy6wzaRrIrPZKTgXHQpvxalnizcHiz6zTNkkPriOBG4jk/vFh+HQOIsLNQeXSJu2KzJd4sHN7sunNdSxmKzvJrP+eRokKqTcHcaZFaWom7agtliTcLhze7ztat2nWtDTz1WTNMs9feDC41ZimojHHTTmRZ4s3C4c2uqxkOI/cZh0ucPT5zRmUuJcPITblX6Zg22Tou8Wbh8GbXaZpZ0BxzAkp59n2kaDkXW5JdfHcZh3TZFIfHJd4sHN7sOt4Mg6t5EBDOcz27+IpF43a4W1GkEduu+WZxiTcLhze77g7PxAOHWdiCtJlzzbWpRcBZgI6RUyt1k84Vl3izcHiz6/qvs++JNYGvmebuVIXc7SKnIaOmkgbv0j7iEm8WDm92Xa1CmGv2MkP1c3dqGxlKogSKnGrI2eeyKeeKS7xZOLzZdbGZuOwksQXemudAOwcpztF2OchoLvimu+7wJd5MDm92HR8uoaBjB6GqxeE9mb8OyQE6l0opVcOuvfZxiTeTw5td6K+lOTIzk8/zXFOAIg7nUs2ePOZEcVN9eFzizeTwZtfx4WN0pxnBY5rnem4IKNoBo13ioYaA2/LrJd5MDm923bl2vmHTBr0+1Ba2BKmRN9NLzC2FQWOTrdMSbyaHN7vM1oG886gIubmpX48GqVSENgSLiFKom2ZUpiXeTA5vdpmtyU4xDuehP+wFCH325NY6l+W2Fhyz003+Oi3xZnJ4s+t0LqReOFSgInOIeCKYrZlALbpeZeQhm2oV0hJvJoc3u87WPo6eVaBbJAaMY1gc3jMg1yHdHm27enLTEm8mhze7jg/nUsxJF8hkITiHLFCaT7MhoAvHGFLbNBsnrXEphze7jiM1f80hdvAlFzvXnsEyMIHZ9qE42GXdVEealriUeHizC/PrWEmTgvjpr3u1ODzP+WbFodIoyQ/ZZOslLiUe3uw6/Tq2kkpE6I7mfq6QIUUzPZXSBqXoe900t1CX8ut4eLPrbD2Gj1IihDFnSpfAkCrZP716lVxL8Jv8tS7l1/HwZpfZ2qmnguTAIrQOHOf8cNIMVKtrlne1uad6j62X8ut4eLPrYrOoc499Mwv7AHMZNmSNA/JAnweLlrHrXC/l1/HwZtfxZrN0tAyBqC7MSdJma3JzvlmjRtKk6i5bL+XX8fBmF9aRemyuJKiuT+3DZcgu5rnlJdRYWSRv4sN1qS4lHt7sOlvPqVaeBRLJ3MUWBTS6YX/0Frz3DnlTfq1r+fXhza6LzQYn88weOs7ZszR3naeSIbZWY8jRzvUe7WNtfHg8tNllpk5iLjnMLvuOailXsZQrxABDcKg4icPvaftYmx6eDmt2nXodspPSIogOb6c6ljmNdK4GsBwbWQfKnm2a78Tg+n5L3yUue+JX/EtbOtOI3fEAoTmf0muB8jDMzrMbaSSubY+e+Y6lvXu/qe8Sln0Epk6MXPJo4IuzsAzRQ6mhg0Vkvor9j2RPWPauqZ+43L439V2iso/A1MNyrejsLKP9CRykQol2fw9XLMNWadz3KNfvmvrPuOq7RGUfgalD1l4rBwhlJluEllhrEgioFox3Clj3kCjvmprea2q9S1T2EZi68rCoTD3kOGuF7TCDBknQZsdPQq1U9/QA8EpUpndRMtP/f0u70oN3WmcuHYFjH1ByZmgeQ4gRMdc9HXu8FJXpXYTMj8DUZuApeXTAXgKw6wRavYdox9n5GnOve8QtXorK9C465kdg6lY5SukII87lD3OpSyHG6bkVsznskvZEZbwUleldZMyPwdQdYyQR89JcgFMXyMnu89osMu9KQdyeqIzXorK7qJgfgalDIex+JBDUuTIVO+TgMzjUke2QM9GerQ/v1ByF91ia/Ifsz6yvnptxnufHr9Rf9K/tQ/+qv/mhAX/8wT9/+fpNfln7U7b7/jF7081+xS9/88VX//jl33/+23/43W/+6YvPv/i7Jy6m+Vbf+5Lfv63XT/2wV/2F/YL/0n+bX/SXLb/63bfPffbNGK/7m199AvaJtX9+9fAh/P4BLDPgkR//St9+MN+9ypOgfPwM75zlPD/xLT/9hPcegreP/vRB+PYnvf84ffqej+mp5373aT8cWv+ez2ktaZo/uL/nB7195LFV3z5gKHwE5idgu3h0Sx/Z7ukGmMaMvbhDGaFASj5HnzU0t0e8eufoPvX8747uB0TZv6Sjy+fonqMbYsU45tiLMBi4IoOyOWHUORahSEmb+ivfObrx/Uf3A7KmX9LRpXN0z9Elib6OMADtnAK35qCUkKGGFjoFP0LeU0fwztF9wnDfH90PyIJ/SUcXz9E9R7ej05JE5/jPNCfTWKws6sB3n1pOs2R2T12IW6oLObnuk0fXn6P7f390EZlucnqdOK0hBJhbhi3djQk0FIVQwhgaaipxj9Tg1mp9Tr771PF15/Se0/vQte5LoiDQepjdrehBc+kQhDoWR5HCnsmebq1866S8T53e43vP6X2Q+R2WPEcQEHkH7O2PLHOSpxZhV2qitKf40q1V5J2s96nTe5Lec3ofQDwCY2kDPBEDFz+3TGYHTTCUVF0sYc+kZbck56cPkPN/Qaf3sM2/xNP72ad/tH/+xwt/9of8+rd/yC//R3/965FfvO6fffrOV94+6/nr3373A373MpcXvX3/5B8/8PZ7XuTXb/6pDzuuf/j986/7r9Ehg7P/0u+9/nWQv/b8VxhJI/n/PutLfvjsty/z+g/f/Otvv3n5xn7tz+3PV697nZh9+3bf+/i3r/D9p/DVH3p/86i6ZX7zD746v+mzTx+e+uv/AxUMx9YnygIA</AdaptiveCompressedXml>
</file>

<file path=customXml/item30.xml><?xml version="1.0" encoding="utf-8"?>
<AdaptiveCompressedXml>H4sIAAAAAAAEAO1dW28buRV+L9D/IOj9xDzk4W2heBG4QRtgmw02eeobL4dro/IFkrLb/PuekR3XljW1YHhiWx7AGNtDDg+H+niu34xmP//ndD75gxfLk/Ozt1N8o6Y/H/71L7PPx8yryYf6dpoTcVHeQqGYgFA5yInlQBQbR/aY83TyMZ3y2+mn399MwlSun0xmy26Ev3E7OTtZydjL9Vk5v+CL88Xq8+3Wq0ZpvkiL1fL63+v+n+T0ejroPKvmIjjjLFD2AXLLHpqvulkiVxVPb1wvI/xyXtItIVfnT+pk9e1Cpu2mk4PNxsLz+btaF7xcThbnf4pgPZ2U8/nXU1kmteWCf/O3Q5wddL9uST/YKn5WFicrXpykzWF4zqd8tvosq59qupA+3V3r6Ua/bvpny1U6K3yn5UabzLh2n8u7j59//fSPD0e/vH/328cPH/+u795AN9XeIb9Pa7lN2FXb5KT7eIxXd+e67tat9UT6nay+fVkvO02v/u3u0KiwbU7drK7Gv1+0808n2j2R6GhU3FU0PkDWgueC3j/4KM35rKbF+yvZ560tebXeCvXrYg3wTsh6i6q+xShXg3yoW9tv90Cl1Ozgnkvu77Baz6pP3p016vk8Okm9I80OelZpyxbr2UjXDbLxN/THFk3RCfyuFf+PrqwpWsvcQHET1S37A2K2FlLGwCU4ZZsfRFf6+1Wlj+ZVKstxP11LeoT9tKEMtbF2MGX4Y/cu5lZLsQ1sIPFzVDQQmRVkb6u3vpjocBg/Z6fNS+PmHTfv425ecaJ29mRekhP1Y/VGSEWHqBQE1GLzNVXI1WhI3ojOsKFGZQbRG3qH+MhHO+qNUW88ut54quBLRIcnEq29fqpoV0Q/4V0/lY3Q3jxVZkPUw+J8Pv968c+1rsLRSl42PNxKUiwtF6uhRB2BamXI2BwwRQmaq2EV1SBWUv3PSJoeI6lHEzmayBeVZ4raBMLawJcuVq2uQGopQ2sqRROsztkNvZu2KJzL3RT060w03dLc2uyquOPzVty1phJNq9BMZiDXDCRrAyhdjVPacjZhmLSIvl9zY3j1SEMVds7A3XJPtN46p+eDvJZ9KkozhFYrUGYNWesCOfvStG9kaKCE3A3kUQ/yzOvMx20g72Fh4LNHXg0puIaCvCoeK4UqyDMqgYslYmHMKgxTxrmJPNuDPKtG5N1Z/+tuLxx5OdfsMSAoFzIQeQ+R0AH6kpq3xYXN/McAyNt2QYc450bkqfCwTMzzR17TAbP2oumKAWpIEIqzkDxZJWa3pNAGR57vQV54nSH6BvIeloh79sgzyCW3osE6ckClNIgtG8BoHRbbUszD+3lbsgNr5MUxwsA7qbnrbi8cec4ZW414dylb0XmFMmTPSoBoJMbVviLWwZG3Jf6/jG1xDDEEeg/LvT976CWXosXIUKPYXCrBQi4CQuNytMVUCjYNDj3spdWaMcgQ7G2Z67rbC8deKeLeeUsCO1RAuhkIVB2wttSl87Cl4Q0u9uWPkcYwQ7C3c/74ZWGvFmN1iBZabhaI2UJAJsjEWldXDcXhTS5uWaRL7Lkx0BDs0Z5iD5VrRgWIRnXuHjPk6hCCjp6Kij57PTz2emsZfgw1BHt7WszIpjq1rqApJ9hj4yAZNFAC5lSd96EOU7G9hb2+aga+UnrxBvb2tJyRVY6hkgf03LEFmoKolYXUtDauleTbMAzVW9jrq2doHGMNwd6eFjSMUbVmUsAGBXuUSldKC2CdNVgDtUR58KcqeqkqNMYaT/kUAOImNb5f9DPnN1qSgFobAoxGi5H3ElP7msE1bMpoV+TU4E8B9OLc0et8DGCkjo/U8R8s+plQx/dItRZbOMfYwBSuXao8QlprWldsQxtK0nYQ1ep3oI57H0fNurcUxGC4NS+Oqy4sUXvyCoLlCDYh6oxUbIpDQ68vZtc+jIHT/nIQC3EsLUXwobJoPUcQDSGY5n3K4laGMEzQ7u+nIAr0xhfv7C8JMSUTos4GclAFKFKCHLWVQ8FqmgvRDZMn9/dzEAV6Y4lmf1mILTpuniKEIgfKRBAYE3TnHPnQkh8mTe7vJyEK9MYHm/aXhlgaZ5+SBsQqWi+whhhTkr9MjQGript5sseHXh8LUaA3Fmj2l4eY2MdQo4UQigby3StEkDwo1VxFakVvpjMeH3p9NESB3pg73F8eYozIWZH4ek03oGoKhCyxbjC5Nm9Z5zzM2z39DjREwd5Yn9lfHiJV5woqBrQ5ALmQICVroBZBX+QQlS2DY6+3ZuKDH7G3tzzEbGumECNUXQiIa4CgjAXTDDqyGt2mnzsA9vpoiIK9kQu2vzzElllX7QR7Eu6K3qsoQW4V7y+LE6iZVB3owXa/Aw1RsDdWNPaXh8hYoqpYQBOuH3kiCTUQ5WCNw2AC58GLab00RO3jWNLYXx5i8zUnFJtbCoq/F73vbG4E+dg5oEVuNPjbsftpiD6ONY194SHODm5/q8XsOC2PjtPZ77w8bGm+5NnBjTPXvU6WR1cC3p+lPOf6vfPdhutr5mm5+o2bgO34y8kpH2qlCZT8mC8Yf7LuJ23fiBetBen/mh1s9r4eZnl8/ufR+dlKbvuDHBdLLpdf4nE1g972yxG+r8K2b/noLr7zzSCzg3XXw/8CYwpZeI9kAAA=</AdaptiveCompressedXml>
</file>

<file path=customXml/item31.xml><?xml version="1.0" encoding="utf-8"?>
<AdaptiveCompressedXml>H4sIAAAAAAAEAO2d3W8bNxLA3w+4/0HQ+0T8GH4VsovADe4MFGnQ5OnehuSwFirLgaS2l//+uIrsyLZU7xXdSK0IGLK0wyW5JOe3M7Ozu9Nv/3s7H/3Ky9XsbnExlq/E+NvLf/5j+v6GeT26zhdjJ6zPNnsgHzUgGQUhRwIVok9JFu3YjUdv6ZYvxu9+ejWSo+9oTeNayWg0XXXVfMdltpitawOrzda6fckf75br94+lW2EVf6TlevXw86H8u7p506eEgQqrAjYrCVg7AtGIACEpcimRNFGOd/avNXx/l+hRI9vtszxaf/pY+27Ho8lTYeL5/HXOS16tRsu73y7GajxKd/Nfbhebr8/K/8yfLuV00v171Phkb+vTtJyteTmjp9XwnG95sX5fZ4AyfaxluoNW4yflut4vVmtaJH4m2ZHVHudubl6/ff/Du39fX33/5vWPb6/f/mvPAXRdPVjlfbdW+xrbykazrqPamOd93RTrhnpUy83Wnz5sRl3u60TXjW2F+2RLntfB/JWvaM6LTMs327bvSlnx+mIMfjzKvyw3A9610g2eFHigS2lby3XeK39cQgohppMXdnm5wHrTq0PtPRskv3+QupYO1jSdHBimF2dPoe47e+H/nb0HydNF9CCoi/6J7uzRku7g7oHwO5jwWXnLSEAOLWBiB1SUAGPIcmTFKoRBMCHly5xQDRRaaXdMUHTT1EDRQDF2JTmrOELRXEFhkgfvTIHIxRonoiMzjD0hexgUSjVQHBkU0EDRQNFNeqyA0D4JsKr6QaiqRxRMrt8qKDQLGWVKw4DC9gCFPktQpCdK2y05o4SwL6tnP+Xrqz1fajo/xRD1fOmENhDY1zNoSQTRRgbrTaCYTC5mIMVwPRQDm2LcK4ZsivF1TUuNNpgigSQGQJE9hEQZgjAmyuKt1MP4oKqPaWnOUjEem5YS/ZC25W5jKGX/hY3j7c+NtanE3iFoHnAzbL8I/jimjBYclWQoFBGQ6qk7eErVAzZGWy2QhR8GU9gDU/bsMaVU6L3U/gilmhF9AkrovWMyPoIOVgAGLkA6IBhfsjc5C6txECXEHvFqY8PZa6FGo8JxA1G6nbDbCfuzI+ddyRkkZwKMpIBQZmDWSgeungW6YVjRw68wTjRWHJ8VDRUNFfVQrDJSR2NBRqq2PVKBWIqEjh/aYiqhmGFQofugol0Hb6hoqDgNVCQjEIMMYL0ogN2lrRicBkyBrdPWKNLDoKJHGMC4diX86KhoEcNRQ8XnvGCJ7CVCLlgBETJCTEVD8IJsELGkSMOgwvRBxXleCz8pVKgWq2io6CY95xgKGQdFZAkolANv2IF1lJFzLEh2GFT0yJox7jyzA04KFdo0VDRUdCuRKHmdNDjhDWCMGYiNh5hZ2iiocFLDoKJHHpFxLV/i6KjoJqqhoqFibDMHjToC+sDVqggEMYoEiTFikUgqDxOrkP4LKvDQXYDaNrOiy61qwYrGiuOzQhVBzqMGjR4rK4wCEokg+JBD4Fh8jIOwwuyYFeYwK9zZs0J5ZwfNcNptTA62rHtACdQ+KPVItDpPKH1dUAQtJCMlyDJV/4Mogxc61Y+ifTLKRRrmTsBdUOzbYQsK30Bhdeitv39tULRkr9HpksL5Qp6jAKFsqaSo7od3LlW7goWm7Kq8DEMK28ukaNma52NS7OVEsyhOghMYvMFqNYA0oloUInkI1nmIKlqKRDIMdMvwLicOWxQtU3OsEc0hZWkhzYdhOBn9/fuGKaqPIYWK3D3NzAF6ZyCGHKEIQZZMEcaKwVmhD7Oi5V91rDjqw83aqb6hYjPpWcfgKQDGJAGT6q6ROlt5EYr3RpKRwwcqfgcVLf9KayHOwvtoAc3R6bofnKgUzAqCsApQaglkg67eiNHBmaxzGOae0l1OHL5K2jIqhtXdx5HTZ8+7PNzYILeZNFCcLihkXR1Z6AKM0VeDQiQIiB6oGMlK6ejFMOkUukeSZgXFecYzW4bDl5b+fH9g8GS2v6nzwblkSqqAqWsE0GgBlCNDKskxs44i5GFY0ePeD6l9i2kePU2z3VI6aoGKzXVSl1w0jCClDYDZGvBFq2pmGKdi0FmkYZ4stfvIVHHoyVIt8UoFq4Z7uPJXTgn2UgSlMsiguK41U8DnutasFyJlYXNRA6UEux5rreXu/HXX2nTy+J000xtaXd3Q4ideXRaar3g62dnyUGq2uto28GZBcc75vvBzwcM+c1qtf+RSF9fNh9ktXyqhEET90x9k+MbYb5R5JYJW1R/7z3TytPRDNaubu9+u7hbretjX9XO54vT5FTzbHhyUf67hfhT2vaOn2/nZe32mk03Ry/8Be5YmeVJoAAA=</AdaptiveCompressedXml>
</file>

<file path=customXml/item32.xml><?xml version="1.0" encoding="utf-8"?>
<AdaptiveCompressedXml>H4sIAAAAAAAEAOy9W88muI2gdx8g/6HR98xIPEgU4NnFIAmSARaTQZw/oCPWWJ9gdw7z70PWeCs7r72BLj4BW4JsuFFd9bq7qr6nKFIPRf7q3/8/v/vtT//X/NOff/OH3//9z/F/CD//+3/33/93v/r1f5zzl5/+cfz9z9rTWrMP6KsVYEWEyoSQA6ZaRyqy5Oef/qn+bv79z//4+/6H382ffv1L/WX+bv7+l59+3f9Uf+n/8Y91/Gz/1J9++tWf/Z/7P831m9//5hf7N/752/fa9/9p/vEPf/rl1//2R//yg/bDf6x/+uXP3//2++f/2b7720+yJimaegTKXYF7TlArCczWwxphpjnLz//F/9/+Cf/hD73+m3/JX77/N+OnX/7lj/aLST//9HefP9jnb3/7D2P8af75zz/96Q//99//zJjx55/6H377f/7OfvvC3/i//Kf5L/8ONUiWX/2df/vf/CT+7m/+LH7V//SbX+afflM//1nzt99+W39tX5o66h/tM/6Lx58/Pue/it//+Zf6+z7/6kf+ix+zn/awX+c//8M//fp/++f/9R//x//wP//D//5P//hP/wv+9a/Cf6r/1X/kf/5p/flv/cv+8mM//cZ/okVC+uuf7LfP+e/5T/bB3/zyL//Ht9/++Ld+Fv7z+Ms/8W/8DP8rP4/vP2C/bx+//X/jN/pXf/f/sfX/Q9zkVmesC1KXBSwlQlm9gsxAA8fok8Ip4uImcfyIi0qXAMeVysw1QiorAc84QJskKGG0JFOEG54CLmwCRw+4qPES4EbkPEJgaMgDONrpWgkFVipcKARtzIeAS2UTOHzARQ2XABdn5TAkAGIKwMMyuTINOCSuIc68Qj4GnG4CFx9wRTRfQpzULLpCgSiVLMTNBYX7glHtS62SrcZZp4jLm8SFR1zhLJcQF3hxSXVCrNiBUyxQc4igFsY7aQyyjsW4tEdcKo+4mMslwFFpFtIyAufEVjZwtkN1LQhZKE6kMlI/BZxsAqcPuJj1FuByzjKkAFrh6FdxBQrOCL11obpq66GdAo43gcsPuJhvSeJoKtmJqjCm+k1cs7JBKMOaMbepXOK5CEebwKUHXMy3XP0q1xZbDLBGrVY1hGpVA07g0htrpmE4HgEu7tzDvSsR+2NZzl3Cff7LkLdvmMt/21z3RDm0MiHHbvkizgraKEJe1GQOymWlU4F0U6KlJ9EskN5SDFflMXtsYEWvndyldCgF7fjuVppEEa2LTgG36dDSc2gGHF8CXBMtI2KFGYsBF6aAdpoQeqcWk/Y555mTeydRfLENo9yCWpDY2mgIKYh3pBh0ze/9cGJFHjr53EXfpq5NT9dabLulP2Blxb4wwPDEjWMpoCN16KEmnCvGfKwFSjZ1bXq1iQH3N36u3z72owFnkcz+qxmkVDtMa07QljSoIS/L3GbSzz9bXwfcpq5NT9cacLc0pJQuvSUhSEh2pOYWoFEj6D2zyBoj5VO2VjZtbXq2llTxFpex1kLKC6EOjhbiktULMglyx8yVp/R0KomTTVsrz9YacXyLzKi05sgreh+KETf9WyUrSKw9h6W5tFMyQzZ1rTxda8TFW05VbSmPKskK1cXAZTKUni3QtVIWz1ylnbr1lU1fK8/XkuZ4S59nE51DcELkNIHJqoc2S4SGOpcFutHyqacTsils5QlbIy7c0gSFaaakHaFX7cBKwZvaF6Q5Eqeq1b7kp4jbNFvybn+duFsqhzRr6ZQRUixitaoqtObXJHFlaUHzomO16qbakqe2yErVa2Qq+UOwPCFXtVOVF7lwUFiS4+wJY4vHYtymcJAnHJy4WxQXBnRhN6FItFpVVocSKFvBqikGLp1DPEJc3Ln+zYniq1TtC3RNEmeoBW9dt9IBgUcjw60GkDoytlBi0jOFaty5/HXcXplquN2SwY2RcHLKEEu3DG4WBjtYAwz7z9SSRotnbuLizs2v4/ZqVMPtlovf1FpHO0Oh1MjASTIoij+gCMsKVhyrjDO47Vz7Om6vQDXcbulhD5UKj2oZW1WLbiIRNHSG1FO1tK6MVc+Yrbhz5+u4verUcLulOGUus/WiQMJkxWmzOEfDQlwKLQbqOcRTIpU3m5PkNSdRznxLd9IIFdFfL8xakrfDNWhTElTDkBgLTTyltXizO0ledxLldE2MS62PoCKQIloG15JA9XeIec6WSu7S5pkBTbhx/cbvOMWYbjGoqWLMDX1kSZzAOAo0zQVqEF6oltf1fCi45Y38jV+pgCmWW2jTHJvFtAIWrRXYDk5v9J2gywrUSbHOeMpl8Wbfpby+S0rpM4f+/rkfjbjJTXIPA5IWi2+L1B8GZhhN6tA45zr2eIY3+y759V1SRrqlC25pGm3FCnMFi3FxGHFpLRgZOfZmf7jqGZdlxG32XfKzWZRDvOW9ltBiq7cT6GzDfX2F2rNCr7XzSitaaneKuM2+S35Ci5KUWxRDlFWEZ4LYQwIWsgI1rQKj1JJnwxbXsRi32XfJz2mRpXG3xLhZDCkJHTSmBUy8rERN2TK6Ib23gJpOvUnlzb7LV6s6cXhL5bCalQh2jgKt3CyPYwFjcEDWga2MVFBPvZ/hzb7LdxVnxBlzlxBXYraQRhlwukkdC6G10aHFipVSmG2dEfdG3GbfJb++Syfulvu4HEafYWSoxTjjMAMYahlWj1xajDV9znb8MuJoU6byk6lG3DWtl0S4cvED1VtGGK1WtZqBIcsMbXBv69hkftqUqfxkKnnH8yXE9Z5L4jFhCfvWsdih9hYh55lq1NyjnrodoU3nwM85OHG33I5Mrpi9QqWJCtx6gLZwwcy5UsZgB6ueIm7TOdBzDk7cLT2YUruQ8oA2a/P5/BlUeoReZKVcE7d1alI6bToHes7BibulRQmDLOJSoK7q00WoQel2vjYmGWn2iO3Uy3vadA70nIMTd8t9nN9mW3GAEL1JiWdL3qTUQbvvH1kltXwsj9t0DvScAyW8ZqdXjpFiKwG0ueWqM0OdQ4EwYl2WzMVzMW7TOdBzDkbcNfdxpVpx0LsAZqzAgdXDW4AwefZGnJhPvbynTedAzzkYcdfcxxWt0agiH2UzLcb5JMwgCItSoExr0Gc4/zriNp0DPefgxN1yHxd64dy1QlXvVirs26cVYcQRKQeVxqdOVdx0DvScgxN3y+3IaFE0U4dE7lWnMBT0eeYLeZVcUPFU7whuOgd6zsGJu+XJYJktY1eGnEezo3Vk7wFmkBKIBndD8NR9HG46B3rOwYm7pXfEKkGKWgkWd5+9auGtBRogXUJg7487VqvipnPA5xyMuM8C7vvnfjTidHSJhRss7d517vsa+moQeltlBB3Kp3qAcdM54HMORly4JY/jpa2nmgCLWB5HOqCJy9UsnMLM9FfD27+OuE3ngM85OHG3xDgcQ5MugVi9dyRbwVrKUMvoMIbJGKmduo/DTeeAzzk4cbdYrtV15joXGHAL/JIMauoFMq2U5lyG4KkeYNx0Dm+7oLtIveU+LqVl52liiOj3cbU2UFICasi9xrpqOVarbjoHfM7B7fcttWrkRjh5wSr+QnoGq1VTzDB6T7IGhnBoYpwRt+kc8DkH96q3mHyxeN1HDsDJs7fuvSNpFrDEIUhNJPK5LuDLiIubzgGfc3DibqkcZsx2khaC0IpPNLdkTkstEHnJajnOcz3AWzPNnbjnHPwG+JYYl8IKMa4Ii33SzWwVfEAhaOSutaY1PpfwfB1xm84Bn3Nw4m6JcTGsLqMacd+meZXuN8CRoNS+UOYgaafyuK3J5kZcfM7BncMttarkYl97adBiycAkDG22CCEzlTIihnZqUfTWcHMn7jkHJ+6W+zgsFsYGJwjeMcJTE6imCMTSy1w1hs82ma8jbtM5vGUhThzec6rSkKkLysg+T78KtBYWxLbywFqzHWqniNt0Dm9fiN/HlVti3AwzjbgUxvItqpEJ2pgdVsSmISJWPhbjNp3DWxnyjbhb3jlUypq6z9CftIATZTtV7S89cSNJAfVY13ncdA5va8i3aV7XvHOwIkgSNuiaql8DG3sUCFKQgLFy03pq8nTcdA7xOQf7s/85xu/753404nqNcVomB3H4y5oQB2gsBLEXLDOv0uSUVw2bziE+52DE5VtuR2KjIFUJJPf4r1NZm68NmSLDfpUx9M+y/OuI23QO8TkHknsWqaaBZXRh34X07QYYQScVKGVhyDxy+0xZv464TecQn3Mg1s8xft8/96MRh0qisgaEHhi4Cvr8uACpRNbuDbirniJu0zmE5xzIvki3EJcz4ozB3zlky+MkR7DULQOOIm2EkvRzrPvXEbfpHMJzDkSJbrmPyzmuxUGgchg+KLNBIZ/rVQrXjnmsfMpyhU3nEJ5zIKLP5ybfP/ejEZfC0BZwAIUpwEkjtGHRTkrOLHPG3I6dqpvOITznQIR6Sw8wr9Fj98dbFs2AW15Q4hBYhGP2hJro2Km66RzCcw5O3C3OYbUV+pAF3edNs6+QrqwIjUXIVX45dzuy6RzCcw5EMd9i8qlp1hEChNH8diRVKKkv0GSJXJhT07GJhWHTOYTnHJy4W7Yk5b5KQBLoksK/bklqvWcIlsSNqjnXeej1YCybziE850BYrnlZU0LqEdVq1bWqT4EY9q3mW5ICDR5xeYJ/iLhN5xCecyDM1+RxpcSIgxos8fs49cnTwQ5Zrr1YHSEzfy6E+jriNp1DeM6BMMVbatVIksooA0R7slo1WArX3LDiWEFWwo6Hekdi2XMOXJ5zIKR4y/y4NIQ1hejj9Mk3+iL4S3zQubR0oxDXoR7gWPacA5fnHCiGa2Icj1mlZ0MMm2+Cy5bRzaTQBoqQnXx9Htp26X3Ue8Q950BB4y153GBdNc8GeebiuwcrKDcB7TwnxzVVD81WimXPOXB5zsGI+3w2/P1zPxpxaY1mh2eGMv2dAxX2t1wMEqTowIpzHatV95wDl+ccKOR8y8TCWUdUn6iEealP8/LeEd8gEqvilBwmHrJcsew5By7POVBI17ysCXlxJ0vhME0Gnpmshli+gJAwj5I16rHKYc85cHnOwYgLtxA3mRRjHVCtTLAY1wqUbt/CIG1miTmsQ5bLUd4j7jkHshznllM1W4GQRRe06rcjDRE01mh/66/x2+Chh17W+NTHPeKec3DibjH5nQXbtMohFfaprFam1tAjiCI2StQ04Sni9pwDl+ccnLhbeoCncou5K7SGy985JKi9LKtVK7t84LoOvayJuukc9DkHJ+6W3pGEIwbiAnmJr4MryU7V1SGkTKottjiPEbfpHPQ5ByfuFucgVUvMMQNpVuDlL2siN8BFrvJXK6dmZEbddA76nIMTd0utWhdjaTqhTCsaGBND81dd3xbEhUq5n3rnEHXTOehzDkbc5yXV98/9aMTlUbzRN0FfswFTVai+urzMgrVgC5pP3cfppnPQ5xycuFumQHBoueVZoJWcgIflcTWvBl5RlNKLxlMva6JuOgd9zsGJu6UHOIpIw86Qo0U2llGhcC5Q6ljIoQwap/rjdNM56HMOTtwtN8ClcuokCXzkuRMXoHT2WpW9B5i5hlN5XN50DvqcgxN3S60648IRpIGOTkbcIvD9Dl6rUkwRheupbqW86Rz0OQdEllvyOC0yiNAqB+7Te829G1gDzEa1hdlGTMdi3KZz0OccsAS6xXKFJCvmMSEXr1WDerSTCIkFO2nGg8RtOof8nAOq0C3OQbTnWilDCr6zpkaG5m+ltdUVepmqdKrrPG86h/ycgxN3y8uaniX02Cu0ZbAxUoE2g0BKZY7Z5qifQu/riNt0Dvk5ByfulsohL0mB04Qq4qdqzRbeeMCSvhJK4bFOWa686Rzycw5O3C2Wi7hJGCwgWNCIE4GKrCAhxE7R6tZxqlspbzqH/JyDEXfNdH1EDKNZ5VB1EfCsE0oaDZB6iBOJ16kNIjFvOof8nIMTd8vtyAqkI05L3Ipxxkkto2uzQsapTbLiaqcsV950Dvk5ByfuFsslsxCWoTBCGUZcs8oBOUKWWpYUaqucMvlp0znk5xycuFssVx4pz9wWiC/z5VGynaoToWWKqFlyyKduR9Kmc8jPOThxt9wAC9FYMSxo6qdqywKlxQ4poFQuobd46mVN2nQO+TkHJ+6Wdw45VisPUvf5Ngrco8W4hgUWRmpMqVA/NJU1pk3nkJ5zcOJucQ6rpm5ffN/GpcVr1WrfYoUUEzVaYeZ0akZm2nQO6TkHJ+4a59BXkdE7NL8T4TWMOL8iGbMPD3OzxlPOIW06h/ScgxN3i3NouUroPlGp+6xzz+Pq6ApUowwJo/V5rFbddA7pOQcn7hbnEEemmnOAScP3qyaGQvaXRDml0ivysRvgtOkc0nMORtzn8vjvn/vRiJupUo+agYbvrOGiVrVigtwkYOBeyzjVrZQ2nUN6zsGJu8Y5rMSDccFkycBxdCgxLhAay2LfxDaOVQ6bziE95+DE3eIcYq+pptUgzTmMuFihSESYeUb72kicfOoGWDadQ3rOwYm7xTksfxmdVWFQ7cB5eNVavXekz1x5hd5O3cfJpnNIzzk4cbc4B+QasK4ASfy9quQGZU4CnTzKKPbD7dQ+B9l0Duk5ByfuFudQcs5txggYtPsNsI+O4waaeYwhA9fn4LKvI27TOchzDk7cLc6B69Q6LLL5Gi5gfzjYAnaYccpC1ortVA+wbDoHec7BibvGOajkmKiAFrXKoZUFjSzGNRlt+VAIqqdMvmw6B3nOwYm7xTkUwYnRwhuFb7POMUEpK4GiYg6pRZ6nboBl0znIcw5O3C3OIWHuAdeAEqKdqigW44IR11sPlb7FuWO3I5vOQZ5zMOKu2SAiHXtFUsCKAjz8LVcsHYYiu3zIeZwy+bLpHOQ5ByfuFucwWks+fRXKwgLMVquqzAREKKmm2fSY5ZJN5yDPOThxtziHlnhqqQypfNt22Rh0YLMYl3MZYYYZT1ku3nQO8pyDE3eLcwh5EVoiB5mWnaoaGcqIxl6yUw/LEDy2X5U3nYM85+DE3eIcqMbeNQus5bOVZhHQpBmqfWGa8vI9i6eI23QO8pyDE3eNc6CouUiDGBpaZOsNSq4F0kq+tqbmSsdi3KZz4OccnLhbnEOU3LSGAop5AefZoXAZPrFwhmXfx+NUDzBvOgd+zsGJu8U5rDZ1alOYfQxgyhWat5JUq1hJ+2ztU698HXGbzoGfc3DibnEOVEOslisBxWiVAylDnfatNCiixG+a6xRxm86Bn3Nw4m5xDgNprZKKERcIuHfvyESCZpEPg7ekt1PbLnnTOfBzDqj8OYzj++d+NOJKkywzB8gjBN9aHqDUHGHO0CfVKbpOeVXedA78nIMTd4tzsOLUqlE7SwvGacStCpokAWLLK84Uqp7aBMebzoGfc3DibnEOVVoUngolrAjcuoDOPCBpWHnGydpOdWTSpnPg5xyMOLmFuDZI1UfHWTZnxNFIoFaxQouWZ/VOI7ZTtSptOgd+zgET5ltqVfvT08n7MLtY0cCrR6hs5yvNGUeNJdmhdoq4TefAzzmg6DWnaspMkq1MDcv3cvHsoLEHd/o1zsijtVPOgTadAz3nYMTlWyxXMMYyzwKDqxPnSrVRBUxZQ69S7O9OEbfpHOg5ByfuFsuVu/3pqSvBqIGBIwZoOSWw//HA0oboqR5g2nQO9JyDE3eL5SojFlaJILXZWRpChaIW46LKKqVgkXDsVN10DvScgxN3i3OIc7QxagGc3IBLIztVs4APoqk55BTo1A0wbToHes7BiEu3OAfqaTZXqm3l6JWDeOWwLK1ro1McrfCp/jjadA70nIMTd4tz6HF0RRlQIw1gXQgNSwUqJaY8Y2M85VVp0znQcw5O3C23I2FgUIoTxurZYpxHu1gmINZeqKaSPoXelxGHm86BnnNw4m5555DcOWBmwDKKzwFWn3ruk27imK1izJ/Li7+OuE3nQM85oPA1tSoVTqOl4cRVcP8A1RuBKyZquvKiz3GgX0fcpnOg5xyMuGtO1Ry8VSRFaNl3SLtcrdGSuZl6Dwkl1HqqIxM3nQM+5+DE3fKWa2QvHfwqzpUq0whQQu1A3EppocxybJoXbjoHfM7BibvFcmnJdnjihIBO3NAFdfYKKytWkljWsY5M3HQO+JyDEXfNHOAhsw9/kx9H8S1JZKdqqQpUfB7Jt9Lh1DQv3HQO+JyDE3dLjKspLU0xQs8W6Lj6W64RB3Re1Q5VKyc+B9B+HXGbzgGfc3DibumP6118xg0BNhm+7dI3iIwGPuNrZO01jVNeFTedAz7n4MTd4lWxJE0hNIg5LbdcPulmZZAsODD08VePwb+OuE3ngM85GHHXzI9THqmlqCDD3+SvilCwLNDKgVpBHscmFsZN54DPOThx13hVsTROV7Xw1gm4cAYvUmEo956jjvzZ7vx1xG06B3zOAYX0lsqhd54t+3VIFYtxCa1WTYNhrTXDWHWMdmp+XNx0DvicgxGXbsnjdNnJGQJCxG/EKUNjFgg1NOIuVlicuh2Jm84hPudgxMkteZx9SXsZacCYaLXqyhPqGmK16uRuBZIKnaoc4qZziM85GHF8C3HNm0Nm7JAXTd8El6GisTep927Vg7ennSJu0znE5xyMuGvu44amkIsWiH12n8paQdsIMEPMayIWPbZ7MG46h/icgxF3ze1IwVRDQvSJStWnsk4oVBpQ1hp6sO841gMcN51DfM4BBT8bKr5/7kcjLuXaJZQIiVcBDpxAKVu0ixMlaY6Yj8W4TecQn3Nw4m55r9q4hFQsj0tzJotxnaCllSFLpEql6sJTL2vipnOIzzk4cbfcjrQZaQYZoHMo8BgZNOEC6ZjE+3RjO9WtFDadQ3zOwYi7pge4i6LwnDAyB3+varUqF4G5wqRWgrZj0/XDpnOIzzk4cbe8rFGcUmrxl/jse0NaglpagBxq1JUltGNv8sOmc4jPORhxcsvtCJPO1meBJn4DnNqC2koCiXbUjqmZkE8Rt+kcwnMOTtwteRxLHatigI4DrValBK0shGXHLXULfhJPvR4Mm84hPOdgxH2ORvj+uR+NuDkEV5tWL1TyqXGFoJRpNcScE6Nk+qtReV9H3KZzCM85OHG3xLje02gRJ9Dy14NeplafO9J95P7KVdcxkx82nUN4zsGIw1v644rmliMR1GoHKncRf5Of7FQdva9VKX6Oyvs64jadQ3jOwYm75XZkkUiI0ypUO0DtVNUBbUiEFmaLg/uyVO4UcZvOITzn4MTdYrkWaeykC0rrVjl09tlKlsfliFKisVfiKa8aNp1DeM7BibulcuhUPI8rUEZmYM0W7WQiaIncWDBTPOQcQtl0DuE5B7Q/+bd0nc9UBq/ZoZNYrZqlueUiGBhqSEQtfLYCfh1xm84hPOfgxN0S42i2keccMNk7RpR9v2pYQDxkGBW9pUO9I6FsOofwnIMRp7f0x9FcMTUSoOYzMq0whOKbHVpPg4ryyuPYqbrnHKg85+DE3dKtVGfhOYtPni7uHPqAEtKCxZar1kFr5kOVQyh7zsG4f8RJvGaaV12dJVcrTkP2G+C5oFZMsBCpkKQ69JDlCmXPOVB5zsGJuyXGhc6FVAaMMibwlAotko9mXSFVGa19Np9+HXF7zoHKcw5O3C1TWZnK0NAGZKkVuLFCS1yhphClKI1yqncklD3nQOU5ByPumveqxf70ZG0TUvLXg7UOaHaegsQZph2qdrQe6sgMZc85UHnOwYm7Jo/DEHvFDCMtBs4zQ+FiyVy3P1U99rz00Py4UPacgzH/iDPibrkBrjhqnR7ZZszAmhQ0pwFWwtZMveFsh7xq0D3nQOU5Byfulsph1Cm5WGTzharAJSfL40SArICNhQbHY/dxuuccqDznYMTRLTGuR7biQQpElunvVa1WDVlh9By7TBwu3A8Rt+ccqDznYMR9tmJ//9wPR1xNuVpNCsPX1XAMlsKNGaDUkWb1aed8LMZtOgd9zsGJu6U/To2o3DFAatG7zkMCbTGBcJ8ktaeAp7yqbjoHfc7BibvlPi6V2mdNHt5Gsr/ot92DVjlIbGtJCmGeugHWTeegzzmguIW+g7igTVaRChqjT572LUl+qk4s0mMfq41TXlU3nYM+5+DE3fKypjZULMaZDBZgvwsuKTRYmYTrTKV/KuSvI27TOehzDkbcNV4VRbL0VgDHYOCRrWjgpRDryqu33rIemgMcdNM56HMOTtwteZzPgMiFJ/Q8hlUOcUDrsQHVGERjLetYD7BuOgd9zsGIu8arxh6aFl/gwHkCUyzeNiJQe6ZSSg7j2DuHvOkc9DkHI45viXGEQYZL/JZKBsY2fO7IAMo+AKIlXANPEbfpHPQ5ByOObolxTKlqDgQluuoqwU/ViVAKYp5Di8ipPC5vOgd9zsGJu8U5qMSilrCB7xkENvxAq89WSq3n1hUTn+oBzpvOIT/nYMThLfdxc65MnRqMkoKdqj36m/wKczXS1UuyqHeKuE3nkJ9zcOJuuY/LpFOrVpCYmtWqc0LFWqCX0EbMlsYd6x3Jm84hP+dgxIVbvOoqPKNyg6UowD7Sq3BSWDJzq1ZW2MF6irhN55Cfc0Au17zJT3NQR2QIzB7jZELpOEEz6mTRauncKeI2nUN+zsGIu6brHHtdKxSEGVvwaV4NqlICjWP0XFbteCyP23QO+TkHI+6avVziKxw4TGi8FrDkbnkcCdh3xilUAp2a5hXypnPIzzk4cdfcjnTVmCtaHjcsxtUs0GKxWjUN0VBE0zrVO5I2nUN+zsGJu+V2pGsIc5QAdfk0r+TdSpILENEIKYY016kYlzadQ37OwYm7pXLo/ly1TgIrTCcwazb2QoKMo0inJIVOdSulTeeQn3NAH5xwCXEYo0hNDZBH9WleAVqWCDjyiEKd9XORwNcRt+kc0nMOTtwt/XG8Uo2rTkhxWh7HvrNG7C8jog6cs+djb/LTpnNIzzk4cbf0jszil/oLIYw4gGewGKeJgYokxEBt5WPEbTqH9JyDE3fLjMzYaQ1/M2jURWDhbqdqSmCwjagyevhcQfZ1xG06h/ScgxN3i1ctPcaWlKGHarWqRTSoTAumVQxcYhwaT/UAp03nkJ5zQP6r1UHfP/ejETe7JAtsHVYbyzfBCbSgAmMOzD2l3I71x6VN55Cec3DibrmPy0Eb2hcBMtqByoMHtBIVqEdphYsdrcdO1U3nkJ5zMOKumTydCyfK3h+n3pE51PvPfaU0LSsaOHLJp05V2XQO6TkHJ+6W+7jYJIzcCuRoBStHS+GKD1gyCkdrPGvnU70jsukc0nMOTtwteVzPvQ5WgihktWoKGarWCL0haSMJ69hbLtl0Duk5ByMu39KtVAvV6PtVE0/xKRC+X7U2KC2MIEStzFNzgGXTOchzDk7cLV4Ve9Xuw5RGWj4HOBJotsohTmTK9n3cTvWOyKZzkOccnLh7LFcdwb6uvqnGK4coUGuqMHGFVUtPoZ4y+bLpHOQ5ByMu3nKqxixpKVVYhh6wdjtVA4uVrkPqiFjHOEbcpnOQ5xyQ8z09wCh5ak8+d6RaHpcatJGHr+myukFLHZ965euI23QO8pyDE3fL7UgoMqda5dAFfQpE6tBSm1AXM1Wudti2U8RtOgd5zsGJu+V2JIboF8AEoZcOTCGCrlEgY29z1tVCP3Y7sukc5DkHJ+4Wy1WtIq3GGMTCwfI4CtB8uFflEZQ1yIqn5gDzpnOQ5xycuFsqhzwnEaECeaMSL3/xELVBDS0hdYrh2BQI3nQO8pyDE3fLfVycrYYlAWKyA5VbtjxOtNvfRot9Pl4pnfKqvOkc5DkHJ+6W+7hVi52c7lXXt92DMfm+JIHYWpiVIlVcp4jbdA78nIMRR7fkcSX2wTgRKM1mtWq0A/VfN3RxyqNiJDxVq/Kmc+DnHIw4vOWdQ27VkrU6IEyfrTSajxwpCpg6aUp9hs8F7V9H3KZz4OccjLh4Sx6XVgtWOnSQpQhcrYYoNS8oudSFNY4ajtWqm86Bn3Nw4m6JcV1aXkknDEPATtVMUEu10nWVMoudrOtT6H0dcZvOgZ9zcOJuectFrSceFtQqkcW4NBq0NsQbSEjDyPOvVsl+HXGbzoGfczDiwjWWS5BWywIp52Ixbii0FCNEDn3W0teIx/K4TefAzzkgp3QLcUVVuY8FkzQC92DEDR+1NKc2DsvqiVOTp2nTOfBzDshyzXtVHDOmwQnK8P2qkiKUkAKs0Yib2lHbT73Jp03nwM85GHGfzf/fP/ejETcnRs65wbDKFJiJLI+LFXRo5zixj8/VFV9H3KZz4OccnLhbnMNsU9ZcGXpLAkxLoCRewENWp5Ypp1M3wLTpHOg5B/Q1pJcQN6oumrOD5WzBatW5/HakQgh1hcmZSj9Vq9Kmc6DnHJDxmhiXe2sSikU2WQw8fdZ5ctXFafSwVovHXtbQpnOg5xycuFtugFXj0NwncHPLNdFiXIsd6koxzWg1xedwxq8jbtM50HMOTtwtp+pSi2azCcTh+1XJyofalUF7yyNXmXpsoy9tOgd6zsGJu+V2RLTHkMR7zZudqjy9B9hqVcoUpc1s/zu1s4Y2nQM952DEhVvecsVWqNvxCbU23+fACGVOhIbYeKBHwGOn6qZzoOccnLhbnEMNrcXcGkjICqw4oU5EiGnVxdrLXw3Z/jLicNM50HMOTtwtb7kYpVKLAeK0CpXZH9XgiJBmGqGW3PTYJjjcdA70nIMTd4tz0NIkU2lWKgwBXhbtSmwVcI647Hit9iU/Rdymc6DnHJy4W95yMfZZAwoga/L+uAxt+PJLHEi01izHXkjjpnPA5xycuFt6gHvrhfxAbStYHmfcWdWaG3Sckf1dIY9TJh83nQM+5+DE3eIcjCwVUoGl4jZ1ETSSCd2IaJSDZXOneoBx0zngcw5O3C3OIUtDrUlhCg7gxnaqLt9ekwv5Mgft/dipuukc8DkHJ+4W55CsbiAaDKFbCseVBcpKw/5S0wol57SOxbhN54DPOThxtziHToxr+CxWpQYcV7FTtQ7QKk1SXNiPzY/DTeeAzzkgx3KLc1iNhpZgMQ7JKoe+EtQQB0gNilUqnpsDjJvOAZ9zcOJucQ6IWaKVDoBJjLjWEFRbgi5B0qBh331qCkTcdA74nIMTd4tzWBqb7+4FO1stj5MZQTM2wBpq9rmsoqf64+Kmc8DnHJy4W5xDy5Gqj8fsPTKwio+OkwUTU8TYaK56aoNI3HQO+JyDE3eLc5gUVAdHaNVnnWdGaEwJhGusi5oOPDUHOG46h/icgxN3i3NATm1lIVgr+luuMqAUVshlhVpkcF6nOjLjpnOIzzk4cbc4hykFi1iFOmeeTpxCjcOSuVYD0Qha5Nipuukc4nMOTtwtziHWGCn0AjoSAc86oeXRYJDkMkab/BnOv464TecQn3Nw4m5xDhF1lZAJkvrk6Swe47haMldW63H5W69TxG06h/icgxN3i3PIhLRqTUAD7VQdoUCZUmFNHq0O5TjqKeI2nUN8zsGIu2aj78Dib6OtVKge4zBMqKGUbzvhUla2UvYYcZvOIT7n4MTd4hxSlWh5WwMUVGCDDDT5HOBVC0rAUI9tEAmbziE+5+DE3eIcRq7DqOvQqz+TLmmAhtksj+s599mGHHuTHzadQ3zOwYm7xTlITdzWEshM3V8PBmjVqtZBdYUsidM4NVspbDqH+JyDE3eLcwh9xZojg6AVDVxIoajlcTTbMv5WX+di3KZzCM85OHG3OIe4MoYWBOxsReBZqsU4NOJ0ttlrpd5P9ceFTecQnnNw4q5xDrmwamgQkhhxJMOIowyJ5pKWBlI+RtymcwjPOThxtzgHGgtplAV9zmR5XI6gkhnK8os6ws507FTddA7hOQcn7hbn0FGmZkywfAEhBx/ISmy1ahkJZ+hS5qnXg2HTOYTnHJy4W5wDx0mNcUJL7lW79y1lREBZdebU0U7XU8RtOofwnIMRl29xDmVm5eqc6beJhVWgBS4gRNowaO7Hus7DpnMIzzk4cbc4h9oskxujg9TuO6SX5XEW92CGqXXWOFo7cx9HpWw6h/CcgxN3i3OIoxPVUmFEnx83LY9riAtWI0wlr5w+V1d8HXGbziE85+DE3eIcEuaWOXcI1K1WLZmsTLVAx6WXXAP39tkm83XEbTqH8JyDE3eNcyjaQpIGKwU7VUMtoC0ppNLSLHHoPLTPwYjbcw5YnnNw4m5xDnU0Kq0PYEwMnEMHq1EZKnWZ0cfgyJn9qkbcnnPA8pyDE3eLc+hrtZG0wtRWgMn+UtbMgCVjS6vXSWecgxG35xzsZ/KIM+JucQ4r1Dl8lUPqoQJXslNVBSFzWtw5WOVwZiqrEbfnHLA85+DE3eIccCWZQXyHdG8W4+aEQn1BjTXIYkqnboCNuD3ngOU5ByfuFufQ6/JfTbJjtAnwNNjKZISa1eJbmnbkHqtV95wDluccjLh0i3NogXKuUyEGVuC1rHIYYfmS1Rl8+6CMY7XqnnPA8pyDE3eLcyBUWQ07BHXiih2tZfUEUhqlVVjHIctFRfecA5bnHBDLNRt9rWDAOuwYzb1b5bC6QNXlo5bqbAZhYDnTO2LE7TkH+81+xNlvwi03wCMg82xWORSvVSULaJ0EEceoq6Ymh6ayGnF7zgHLcw5O3C03wJkX5RWNszkjcJsdWooMIzeWXrumdep2RDedgz7n4MTdcgOMVjmsNSsoj+Z7uQKo0oSso2hvTCKnalXddA76nIMTd8sNcBfhVmt2rTV8h3Szb+GCVNfUigtXPlY5bDoHfc7BibvlBnjYoapzTKjVX+LbUQdNl8+P01m8cUQ/L4K+jrhN56DPOThxt9wANwtiqLED5ZaAU7BaVer0uSNN5gz5r5alfB1xm85Bn3Mw4q7Z6Cs1UUI2xGa2U3UIWeVQBkThUXlipnFmRqYRt+kc9DkHJ+6WG2AuNHtNA6gpAVNNUBC7t5J0tlje+LPd+euI23QO+pyDE3dL13nNi9hOVOAuPuscESqWCpl0MVaRU1NZqeRN56DPOThxtziHmEfmFBVk+dbyxBbjmp2qmrsWNgxnPuVV86Zz0OccnLhbnIO2SYJYIcbeLcb5Owf1yoHXSIvWIjqVx+VN56DPOThxtzgHCjIoaoU2/S1XLALF4INFjZeEMsaxrvO86Rzycw5O3C3OQWeOJY0GGovvHmwKirMAUQ2VUVf9XEH2dcRtOof8nIMTd4tzWItlDi8V2K9IAkcoXROshXNE1nSu6zxvOof8nIMTd41zmIKyJAGlWIDXXKB9WMFaEmfhSfVcrbrpHPJzDk7cLc4hB6HMo0NIs/usc4ZGmoFqanVKrHhofpwRt+kc8nMOiHrNRl9kbrPUDNOLBq6NoarfAMeuPefJE4/lcZvOIT/n4MTd4hxSr6XX4MR5D3DWCU3QV9jMaKdtG8rH8rhN55Cfc3DibnEOc0zKvVp4E49xKw2onCasyrlLwdH41O1I2nQO+TkHJ+4W50ALVUIK0NS9auNmtWoTIDXcdErnzycdX0fcpnPIzzk4cdc4h4QpV5ogI9upmgy2OhNCLxb9eIaW+ynLlTadQ37OwYm7xTlwpMlU7BiNpMCcG7RQkl/PxbiIZKZTtyNp0zmk5xycuFucQyilxh4JvDvJ58d1KLlFKKt0bDOlcez1YNp0Duk5ByfuFucw7Eu6YlRojh1P8pc1ltFRxhaFNY106p1D2nQO6TkHJ+4W59AWL+1xQVZOwDjQ2VtQmGJbuETwVO9I2nQO6TkHJ+4W5xB7SB1Xgo5pekemVQ6NGqQ6qKc5wsxn9qsacZvOIT3nYMRds9GXkTmFEkH80SrLilAdwEwr8IhVxjqzs8aI23QO6TkHJ+4W5+CRDEdswFYjWB7nxFHJgKQaVx1Lj72sSZvOIT3n4MTd4hwQqWINEwbGAWyJHLQU1NeI0GiIddKp2xHZdA7pOQcn7hbnMIfW0bw1bvh+1VE6VGEB7KMMo7DJpFPEbTqH9JyDE3eLcwiSKGCzoFZ89yAJQiFikN67Hbax4Dw1d0Q2nUN6zsGJu8U5BJpSamtAWS2Zw0ygvBSiDJSysAw65VVl0znIcw5O3C3OgQ20FAfCkmG1aq8DaiKFEFcqVj6IlRaniNt0DvKcgxN3i3NgzlTKyrAGB+AcJ6j4SmkaojOMwXqMuE3nIM85OHG3OIfBOWHvBcYqVqvGsUBpVqAWQqBl/6VTXlU2nYM85+DE3eIckmDUUaOVqcPH3fQOltZ5rZrTiBKl8bHKYdM5yHMORtw1G31Js2Slbmfp6pbHGXE1YYHMq2AaKyme6jqXTecgzzk4cbc4hzIK5pK+dYxYjGtaoLEBOFtUHjn3+bmC7OuI23QO8pyDE3eLc5CVfUhchIjsL2tigKrZL0sGkgEX87GOTN50DvKcgxN3i3OgSCv22iGl6S9rYgYNVqvayTpTy4kXnnqvypvOQZ5zcOJucQ5EOXCNEdSqUn8hXaGQFRKFerPjlXuQU+9VedM5yHMOTtwtzqEzW6laCWLPlsdFEoNtCGQhKqPNSevYqbrpHPg5ByfuFufQi3aqGmFw9Jc1xl7tLUEIY6pfj3Q+dR/Hm86Bn3Nw4m5xDsKYK8YE0rxy6F2hrlUg1SbS2lDpfIq4TefAzzk4cbc4B86oaTWCbscqcO0TtOkELJ0yVp3Cx/K4TefAzzk4cbc4h9JHqSMFEF7Jm+Q6FBm+gDBSXdUO1nXqhTRvOgd+zsGIu2ajL4eFUbBBtS+tv8n3jb45Q2mjr4W4cjtl8nnTOfBzDk7cLc7BF1piCwLLe80tqWugCQNw85u6PNKkY6fqpnPg5xycuFucg7YR8qQIaa0JnC2Zq4gCQsvCX1za+6m3XLTpHPg5ByfuFufAM1XOa8A0wHyjbwK1egG82TuU0fv4bHf+OuI2nQM/5+DEXeMcRo0ZrVRYQ4y4LB20+LD92ntOvS6sp26AadM58HMOiAlviXEdq/bRMlAPA7hIBfVdIjRXT4w9zM/1PF9H3KZzoOccnLhbYtzsmfKiDtiWb/QNE7z7F1arq/Y0m/CxGLfpHOg5ByfuFq/KkxdTF4ts/iafEe1AXQtIB64gFMax6fq06RzoOQcn7havqighhl4shSvZvWqC6lsIhVucIY+g6VRHJm06B3rOwYiLtxA3e4gWbSpU9B7g0RjaCGSnqqy6ZtFQT/XH0aZzoOccnLhbvKpMK0/HqoCyArA3KtUUO9QmZWrWUNqpSTe06RzoOQcn7havOkrgtKKlcEkIOCqCkhbIlCyf4ynz3H3cpnOg5xyMuHCLV42pr0xcwGcp+e5BgTIyQZRCc6Qp7ZhXxU3nQM85YGS85VS1CIeWy1WYvgSOB1lGV3q3QxZZhVrReer1IG46B3rOwYm75VQt1Nq3EYWxLTtVO09Q7sMArDwKd2rzVLcSbjoHes7BiAu3mPycUxbvNc9rRL8dsRi3mkJuVRu2KtpPzQHGTeeAzzk4cbdYrlI06EwMpWevHIaXqRRhMQWstXYKp7qVcNM54HMOGOmaDSLKa7KlVDDjnMClTCiVOyzsA0umHMexPG7TOeBzDk7cLS9rciGxQKZQBzGwfYFBY7JCYkyZxEHrKqeI23QO+JyDEXfNpBuNMnqsDex0HT5gScC+yAFS40SsWeM61TuCm84Bn3Nw4m7pOpc2JWLLUKQU4GnJXKkpwiwaqQn3ScdO1U3ngM85GHHXdGQWtXPTEjZI3PxlTTDiYuq+gLCssJLUz1F5X0fcpnPA5xycuFu6lRphj4WjnaqtWYyzokGDla4dI6Y2VdLnKtkvIy5uOgd8zsGI+1wB+f1zPxpxk3JijRFiJ7Ra1RvORytQQ01Dun1vPXUDHDedAz7n4MTd4hyaVaY6qwBJ8h5gVSjZ/hZr7auXsMZnY9bXEbfpHPA5ByPuc3XQ98/9aMSVOdNQyRbUvm0QGQWad2SuWUYZLDUcu4+Lm84hPufgxN3iHFR7DTEkmDF7I7BGaCUuiGFYOkczYTjVHxc3nUN8zsGIu6brHANT8TI12ZcWuMfgp+oA6ZbgzSE0jr3Jj5vOIT7n4MTd4hxKEE1rJGhz+oh9S+GatAC5JWcir1lPbS2Pm84hPudgxF3TkdkwDkmYoYv3AJMS6AzdzteMvY4Z9ZjlipvOIT7n4MTd4hxoSuSeCFZky+NY3T6kAD2NElSK6udF0NcRt+kc4nMOGPHzWvT753404rBLwdAHjFEZOMYJpXRL5vqMUXtLso7lcZvOIT7n4MTd4hxqmxm1C1Dxt1z+2KGkpiB1hJpmy1JPnaph0znE5xzs9+CaTXA5cQxUESg0y960VKgt+Ca4yWKHbE/lVOUQNp1DfM7BibvFOahGbDysOJ3F5xQmhTJ6sdLVTtiqceR1jLhN5xCfc3DJfYtz6EKlC09Abdmdg0IbvCDqwFB4xBhOvVcNm84hPOfgxN3iHGoZsTa14nRMO1V9qUOznB5oltmNul7WKecQNp1DeM7BiJNbnEOmviy8CcylClxHhrqsdO0sVrc2aflzIdTXEbfpHMJzDk7cLc4h1kl5+kJVjMvyOLYUTjFCiY0406AQj+Vxm84hPOdgxNEtzqHimn1ygjDFe4CX1aqcEUK1unVIbjMei3GbziE85+DE3eIcZuGirQZQ8lqV2oJa54RukQ4lVEU+dh+36RzCcw5G3DVTWZvUJhoY0mL0bqUFjXxQJs8cclix47HKYdM5hOccnLhbnMOkGSx7E+gVm+VxS0CxRLDvzTXmMIQPzVbSsukcwnMORtw1EwuXD4rL2iEOJPBBS96t1GDOECZjRWyH7uO0bDqH8JyDE3eLc7AwhiP1DLFiAtbeQEecMHimQIt6+FzQ/nXEbTqH8JyDRbhyi3OIebBQytDSKsC1DGgTK5SVKg/uVfuxU3XPOcTynIMTd4tzECSOFBB6tgOVV1coMglCZkvjNM8aDr2Q1rLnHGJ5zsGI01ucw2whl1oS5JS6EWeBrvpd8OKxcqWsIxy6j9Oy5xzsPHnEGXG3OAdhUuXR7Rhtw2rVGo24lWCEXloeddI4FuP2nIOdJ4+4GK/Z6NuYK5I2SD1ZHtfF8jjfl2TFxJxtllg/V8l+HXF7ziGW5xycuFucQ5+hjv5tU43vV51VobIHuoyUMPlCm0NTWbXsOYdYnnMw4uQW5xDD0IhcYMhU3z24oMXKVjnE0cX+mz7HgX4dcXvOIZbnHJy4W5yDhkUayUoF0Wx53Bj/Wqu20iz8LabBh6ZAqO45h1iec8BAekuMq3kOJJmQqCEw9wa1UoAsnMdaPu7mVB6ne84hluccnLhbYhxm7MKr2Vnqs5XW8o7MVkCbBIt1gZacyuN0zznE8pyDEZdv8aoh5CZSBVQF/U2+QMklgKVvJS+rHYLOU8RtOgd9zsGJu8WrNi1rlpgg+Xsajt7+2wtC7MokBXurx07VTeegzzkYcXjNfVy1czOlALUr+hxgO18LLkgaaIxacXz+4fo64jadgz7n4MTdch8XGmVuUSGuwcCYLMa1USFlLrGlSaUf6shU3XQO+pyDEffZ/P/9cz8acb0RlZQ7kKsuFh5QVmQokfsaOdalh17WqG46B33OwYm7pVZtYRZNEUEwV+DeJmh06YXcSwlWRORjxG06B33OwYgLt9Sqvfb27fJ3lW8bfWuBwr5DeuZRfamDzGOVw6Zz0OccnLhbalVEKRULAQ/06fqJQGttMGJuKc8ZIp26j8ubzkGfc8CAeksP8Grso24QdEWLcdkqBy1dIcWau46xKJ2qHPKmc9DnHJy4W3qAcXIU7gKphwgclKFNqt8mkBDHybPmU8RtOgd9zsGIy7f0AKsStTQ7dKnLYhxa5TDaAE3EWVXLiIdeSGvedA75OQcn7pYe4NFytXJBgIbPm+4x+3T9BisntdQuVA2HtiRp3nQO+TkHI05ucQ51xordilMRy96YcEFNpCC5VwwpCvZTXjVvOof8nIMTd4tziGN0bXVA42yn6hoENQhCkIS8Elf5HHjxdcRtOof8nIMRx7c4BxmqMZQKs317IV2tVhVu0AfZ6Rp0pnrsdmTTOeTnHJy4W5wDKxZKOqFXz+NGCE4cQ4yEKSdsfOy9at50Dvk5ByOObnEOM8WInCskDM1q1WWnaqsJIo/BpWIcfCyP23QO+TkHJ+4W5xAopRItvNGYBTiOYBkddvAZwGVwon7sZU3adA75OQf0fXiXEFdGTTzHsrO0VascuEOz8hQWx1m1YNDPxqyvI27TOeTnHJy4W5xDD6gSkSBpzcA8GFqoChJr1IY5tX6qVk2bziE/54A+t/ES4iZTIvS1SH35xsGSodWQINdKdsT6arhT3Upp0zmk5xycuFucQ2jCYmUjSA4W47yLRC15g6ya2yihr8/H4F9H3KZzSM85oL8vuoS4VUQ4tQSDaAH3MaFRLLBajRh6jmWcslxp0zmk5xycuFucg8zS5ywCcSoBSxjQkv3tqBSo6vRxhqeI23QO6TkH9HvwS4jLUYNhhYDeMcKUfdLNXDAiyeSqcX1edn8dcZvOIT3n4MTd4hwopTRGQhhzJd8gQlA6M6Q+y+hx1cXH7uM2nUN6zsGIS7c4B6k1hcQFFH1+XGzdKoeGVrDOpXkiZzxWq246h/ScgxN3i3PglLlT6tBLYasc1CqH0glixsEztrbwlMmXTeeQnnMw4vgW51BX7AOLx7he/WWNxbhlMQ5lxZIpxLlOeVXZdA7pOQcn7hbnQCNK7jwg1WR53DDs1MIbrI7LHw/WmU91ncumc0jPORhxdItz4FxDo5mhGHnAYslcCWJHq44xe4+W5Z3qVpJN5yDPOThxtziHJK3qGtFHTRtxGgpU6cVKVy199F5HOnUDLJvOQZ5zMOI+Hzh9/9yPRtyKPt/cEAtpWuUwF1sepwiziZbWrFI99s5BNp2DPOfgxN3iHDKXktuqIMwTOJDVEAsTtIpqqRxSPfZeVTadgzznYMR9LnL5/rkfjbjU29I2K8RWvm0tD1C5NBhlsMzMax7zqrLpHOQ5ByfuFueQe6WaV4HcvCMz1AGWuiUogqyphoLjVO+IbDoHec4BQyi3OAeqpbFIB+nhLzfApc4CnaxazSIhyandg7LpHOQ5ByfuFueAFVcNiDDWdK9aFAozQbDIVyPbMXtsSxJvOgd5zsGIy9c4B6xJRxLwWzngIcuIC+TTvKK0lGJpp7qVeNM5yHMOTtwtzmHwio0LwtQswEoIRSlCrjy0tN6nnDL5vOkc5DkHIy7d4hxCmn0Vyhbeok/X7wt0WsirhFUD8sjtlHPgTefAzzk4cbc4B2k6V80BXK8CsxDUHCdIZYmLaGk5lsdtOgd+zsGI41ucgyKNpL43pIQCHHy/KtcJKXSlSWvI57O1ryNu0znwcw5O3C3OARvbsboizLF8RiYNi3F2yBJm5FBmSp/jB76OuE3nwM85GHF0i3MoZaHqYBAqyXdIN1BlO19DRiycpXw2Zn0dcZvOgZ9zcOJucQ5ENDMHhki+JWn15DGOAJmKuwgDL54ibtM58HMORtznl+H753404qQzrlkcMY9stfk0ry7QZDVOaGdtPuUceNM58HMOTtwtzqHEqHVZ9hZ9czSTv+WSsSBwnD5CLqXP9TxfRhxtOgd+zsGIC7c4B+GQWswDMM9gp2opUAMFsNAnSjG2NE6dqrTpHPg5ByfuFueQS7MsrnbjrBpxGCOoN6FL7EGLnbjy+Uv9OuI2nQM/5xBL+Rzj9/1zPxpxsWELuS1I0eoFThbjWpi+UnrUFWNo63P8wNcRt+kc6DkHJ+4W5zBDS7GsDHN0nzztMY4lAo48Z9HaE5/qyKRN50DPORhxn0/qvn/uRyOu1BSqpAytlwbccdr5miLI0L5qaqjHNsHRpnOg5xycuFucQwpxhtIbNGrTKgdqUIcKFB1aorZWj/WO0KZzoOccjLh0i3Pobcz/l727SRLtxNEAuiJFIJCEtBx+97+EltIdHmRNGOQdmKCrIuPZ9Sbu9xnQPSCZoZ/eljagFT0yKS3g7EvfGpn5s9eD5dAcyjOHSNwt5iDJlzUPl+es4z9zuTothLZF8l5q87td9dAcyjOHSNwtteq0NhQp+8Ft9lAu31BRN3A1boviHfNXrwfLoTmUZw6RuFtqVZGaRi3sYWMDqjhAh2aY0ppSXWmPr8whH5pDeeYQibvFVbu0JSkr+PZJQL0MaGUKjFUsx9xL469mSOdDcyjPHCJxt7hqyR3ZFzMouAsQYgHNvcBelVuqLc/PbivlQ3Mozxw8cdfMVx20RplrQ7OYdpn9CGfDLN7YGC2mOUb+KnGH5pCfOUTibvke11MWxLqgSLxXNV/eLNUerVnn1NSF9CvJz4fmkJ85ROKuuTvi5zf10xqsaD9Ns3utuhZBn01WzV7HfjYlKR+aQ37mEIm75e5I0T3i9iX8tGalnTq05ZtsYs6VdOfy2W2lfGgO+ZlDJO4Wc5BWea7u57jV4u5Ij+VNCLL0URZu3u2rrqz50BzyM4dI3C3m0DCXNuqAQfEmv0qD1mjC6o3yEsnps7sj+dAc8jOHSNwt5sCVx5A0Qevwc5zUAspesCbDMq1iG59NgsuH5pCfOUTibjGHXPuqFokr1ICwJF/jYoQN1VWKppE/662Eh+aQnzlE4m4xB+EhpdeYG5LJa1Vt0DMTtKQrldbW/uyFNB6aQ37mEIm7xhyaESl3QG0jpl12sM0FFotqKTZz+uruCB6aQ37m4Im7pu9IqzoylwWSyWvV5eWDb3foATSzZrrm/GxXPTQHfOYQibvFHFYei2R3WK17rTpjnkNP/quojqovcPbZ/Tg8NAd85hCJu8UcbC+0qQaVc48JIj9fgCts8cMdYVvlM8nHQ3PAZw6RuFvMQQWHJfRSQeItl/ECm5P8MJdnUYkrwp+tcYfmgM8cInG3mIOlTbIGw4zZSDSNoWk0vkGt0/8x+7CvZtbgoTngM4dI3C3mUEsuJfUBOGO+avIyta9RYS0P3iTGvr/qWIiH5oDPHCJxt5jDSNJ4ZoMyiq9xVhv0Zn6Yq6YbpYrkr+7H4aE54DOHSNwt5jB7nWXghPyTuG4NtMwGxZK1UNW5v3rnkA7NAZ85ROJuMQfuc1QS9b20YtSqfo6rk0Fsj7RMeclX/ePSoTngM4dI3C3mwKhLOjWQvn+6eRVoWBhw5O67bZXv5jmkQ3PAZw6euHKLOWQcSBmTR2wuoEwbVBWBbSziaaXNzxJ3aA7pmUMk7hZzqDRYUv2ZBBdrnCxoNCv0iaW3Siunr+4Ap0NzSM8cInG3mEP389pc0V1fZANRLmBbtx/r+i7FuBX8yhzSoTmkZw6RuFvMYVDdCYdBFx7xQtorh9haqyVqFWea9pU5pENzSM8cInHXmMPW2nobsCflUK7sifMTXR+byAq2vL+6H5cOzSE9c4jE3WIOOmfuxgmGevlAbM1r1a4gRfPYu+6pn30dOTSH9MwhEneLOdSsMy/1lS157MhWgl6kwKQ9WtvY/KD3VeIOzSE9c4jEXWMO4ruWVfRFbRsQiviGOskrBy9Vxxbk/lGnm2qH5pCeOUTibjGHvihHIwjoiWJqeSawGbdIxsBBc+PWj14PVjs0h/TMIRJ3izkQ7Y4oC1aL73Fl+Tlu1gwpT//HjKk1X53jqh2aQ3rm4H8U+RZzqNJttNJg9umJa5mhme+vi6YZNd6mH/XIrHZmDsmeOUTibjGHXEuhghNYm++qvofG15EMWIv2Orn0r26dVzszh2TPHCJxt5hDyrn6MW7HUxr0yiFvP8flONH1nYvt0etHylXtzBySPXOIxN1iDimXLrsZaAwPISwVevl5mN8a9156SR91uql2Zg7JnjlE4m4xh1rHGqVOT1yL14Mx7XKMBCqMJtjrSh/dyKx2Zg7JnjlE4m4xh0W7cNcGuoSAamLQNhWKIVHhZfz7EdHfJe7MHJI9c4jE3WIOc9tcew5Iq0enmz7BqjAM3pz3arh/P+n4u8SdmUOyZw6RuGvMwTfV3nqJ678DiGNqOa4FVZZo52Ijf/UFWM/MIdkzh0jcLeaQS5KCCSFm/IU5xHzVmUE6yayzC7ev1jg9M4dkzxwicbeYQ8O8tEjyIxx55dAYQXnF/bg81xh14u82Un+XuDNzSPbMIfjnFnNoQ3ANFNjTInaDwFITSNnPdKkm4t/NGf8ucYfmoM8cInG3mMMoNchhxkguBKIVs329cii9LNQ991hf1ap6aA76zCESd4s5EJZWsyyQQiMm+mYwSsMrh1o7VtK8v/oCrIfmoM8cInG3mMOYtVrZnrPSyc9x8XVkEvoPSbZMW/9M8vXQHPSZQyTuFnNYezAvVU9c3AHurUCXjfFgem/LA6d+dAe46qE56DOHSNw15qCDlLrCtJjLlf0cpzluylHGsqW2/xld8XeJOzQHfebwc1XxksRRLriWNqiraoz1zaCreOyoUB9sK7Wv7o7ooTnoM4dI3C3mMFaR3oYCW4sJIrbAEnL8Krfcdq9fzeXy8+Nh4p45ROJuMYdojjqxDrBtvqsSx0TfbGBdyq6b8X8aXvxd4g7NQZ85ROJuMQfZhZkHw8IiMc+Boe+GUJVR0sBCvwcJ/F3iDs1BnzmgxauQOxI3ooU+/Uwt1+2JSwOa9AqLPG1t7cn0UR/gWg/NoT5ziMTd8j3Ot9GBNU/fRjfFe9URlzEbDCo4svKov68C/l3iDs2hPnOIxN3yPY5KmkVrAS7VE7drKJdlmLOmhCtlka9uK9VDc6jPHCJxt3yPm+bntRLvVX/eObRW4xzXYeVJUuKTye8B7X+XuENzqM8cInG3fI8bjH2tMUFZFGiuBFamH+Zqr9T7Xit/9UK6HppDfeYQibvlexxLW4pLQNcukTgFxSHAg1ZePGl+l7hDc6jPHCJxt3yPmzaaLhMYOrNXDiTQsmQYKU+enZJ+dnekHppDfeYQibvle1wqvmv99I8jbEBenEJLm2FbzQnZD3f7q/txcmgO9ZmDJ05vuQNc9pi+yDHUMrpXDqbQ+pqAqaIvcKXh+qpykENzqM8cInG33AHmTKtWqzB+Zg8OS9DQCizdfbPsuD/yVeIOzaE+c4jE3WIOZTKmeLyliRmoaAcdxSsHzLX2Li3xV+Ygh+YgzxwicbeYQ9lauKlBakgh+QRdW/HStfdo8NX6/OpljRyagzxziMTdYg4rxcP7VaEpF68cPHY26oBqbfjRbq7cvro7IofmIM8cInG3mMPS1FvVHbfOPXFMCwxzgjoHqRVZc3z1QloOzUGeOUTibjGHkrp2sgW84pl0mwm69QWdR6o2eTB99c5BDs1BnjlE4m4xh02aiGj6wS3/zOVSaKVXyIOX+UnORD47xx2agzxziMTdYg40daS5EfaK73HWN7SZM5SVc5Ohe9avzEEOzUGeOUTibjGHGGlZeQisRBUoYQL1YgFGQc57Ys7jq8TxoTnIMwdP3O9/8f/9ff+1xHGubRT1nNXYVVvanjhWqIi4rFnv66vKgQ/NQZ45ROJuMYcoSQlzgdrM17imfqKTHgXrKN3PeHl8t8YdmoM8c4jE3WIOyQsEWXEFs0XDcyKEJrRASzOk3uuQr2pVPjQHfuYQibvFHHQZ9s5enM6YkjQGg628QVrb7Ec5KvWzXfXQHPiZQyTuFnPYlqyKFw29ZfU1ruboel6hJuy46raavnrnwIfmwM8cInG3mEMtTUuSAWsXA9qLQZcvdMN4z+Z1Q/3sthIfmgM/c4jE3WIOXfZueWfYe8W0S4tZIuy7ai59T/I1zr66O8KH5sDPHCJxt5hDw0ZGqYAsDxsVX+g6jpiXtBuOqjOnzyqHQ3PgZw6RuFvMAb1E6EzxeEssZkhH5+mu4KesnGfSUfirib58aA78zCESd4s5DKLGvpQBUiagXglaw/hLW7P0XHR+9T2ODs2Bnzl44uQWc5C1rJa+wANX/UfaYI0K+GJnSXb3//2rbl50aA78zCESd4s5pC11VmUwmvGWy8tUL14zdOmkWFYfn00QoUNz4GcOkbhbzGF3HWvMAmlpAapLoI+aYHlFsToSfTfRlw7NgZ45ROJuMQdLUwyj8a+MFnO5YlddDHP0nnCWjJ91uqFDc6BnDpG4a8yhTOFtFHO5UnQszNDWTiA4tezaPX1ffQGmQ3OgZw6RuFvMQZBaXbtBRh4xz8HA6hrAGZNymTjnZ4k7NAd65hCJu8UcuNriXCsoYo2p5R1MxcsHk1loLU38VacbOjQHeuYQibvFHFT8IDe8ONVWDbxY2KA/l5emsm1uX+6qh+ZAzxwicbeYQy2WouUvlJ3jRmbZ0Hs0hcgrze2V6khfdbqhQ3OgZw6RuFvMQYRlozUYa2UgGsM31OzHuqWbSHvqnyWuHJoDPXPwxPE95kCLctz8JRSgkjs0bAJ5+1abGAvZV+e4cmgO9MwhEneLOYw10/BDAoyx0BM3vHIYa8OqfVNZXOiz7vrl0BzomUMk7hZziG5d0pqvcZk9cXlPUF/XYG5MTIPWoPZV4g7NoTxziMTdYg66S7bcGWYyBdLSvXJYDeYQS5W2Fw9fuWo5NIfyzCESd4s5YNVpySbkoc131WW+2k3xAM6+a+JV6lfKVQ7NoTxziMTdYg5MgrgHg+aygNIuoIIcLTOb//3d12d9R8qhOZRnDpG4W8xBRKciTxhJfVftGIljgrlKqqaD+LMbmeXQHMozh0jcLeawiy3CWXwvLfFCWhe0JgM257nqzq3vzyqHQ3MozxwicbeYQ59EwtMXNfSVjSYiKPkmOw0rVZvK9NUd4HJoDuWZQyTuFnMotbU6ZAHnEhNEMEHPZoCDpJeqUtpXswfzoTmUZw6euN9jbv/9ff+1xI0mkzIKtLgITDFpVXM1mLw5VcGZ9ld9gPOhOZRnDpG4W8xBey+t1wKIPd5y2QCjZtCWshJL8gXvq8QdmkN55hCJu8UcNHNuWgeM2haQNYFuHK+6cu99zmm/Qe/vEndoDvmZQyTuFnPYvbW8jSFuXwLVES+kJ8LIaewpXqp+t8YdmkN+5hCJu8UcUs8ZLSfw3G2gNLef6LRApmWk3Gl/1iMzH5pDfuYQibvFHDD12mOKw7LmtWrt8XWkJkD/OcZmTr8HtP9d4g7NIT9ziMTdYg5LqVDqyyMWE0S2xY1MIijVivKY1X4P9vy7xB2aQ37mEIm7xRxqH6VzyWAYlcPYBK3rAklDmMjL2PXV/bh8aA75mUMk7hZzwEqrcjXoFOUDdv9VXg0GV8xCU+j3QKi/S9yhOeRnDpG4W8yBWq5pNwSsTYBmU9CeGFKdvqkK7tG/esuFh+aQnzl44sot5oDTuhESbOEZNzKjzXlesHl3nZbLHF+tcXhoDvmZQyTuFnMgnnlU9srh54W0F6igbW7IWzdbX8z9s8QdmkN+5hCJu8UcmmabzYqXCgl9jcsxdnAlSKNT992WVb96y4WH5oDPHCJxt5hDs47JFzpgRAXK6rWq9OrnOOqYKX34Jh8PzQGfOUTibjEH3tgkTwLLewV1zf+/db7a/vlUt9pXX4Dx0BzwmUMk7hZzWMnPpIX8HMfh9yuLn+MYgfuaOmyUsT47xx2aAz5ziMTdYg4knVXimvmaA6hKAw8cgs5GpU9m/D1I4O8Sd2gO+MwhEneLOYy0Ul4lQ4qnqjSJolbtkPpcNcmaqX11WwkPzQGfOUTibjEHXtKJiKGN6ObVuUDb6L9SmhkHb+6f1aqH5oDPHCJxt5jDzwPB1YuHbbDnTEv0HYl2N3MMpO0b7lcza9KhOeAzB09cvsUcNNbrWreXCjrDVQdYXxXQ2rBcR9r61VuudGgO+MwhEneLOXCzbvE5pHf/QTGw3MZm8KUNd2pzr896K6VDc8BnDpG4W8xhLtaSM3rEYnDNzJ64khSyl+NNiEzaV7VqOjSH9MwhEneLOaTtNWktDNo1emT6htrHXlBWF0Wc0j67kZkOzSE9c4jE3WIOMov0Ygyeu5ivGr2VqE6oO6GQYW741cyadGgO6ZlDJO4Wc9CcJwsmkJJiHFya0IZkwMks3etJ3l8pVzo0h/TMIRJ3izk0TNz68EVNpgBJG6AFC1TLvBhLGvhVp5t0aA7pmUMk7hZzkG2ZFi6oTWNytCFY5+g8PdH26DTsq9eD6dAc0jOHSNwt5iCtdi8PENh2dJ7ODXQPglUKmf+tueyrHpnp0BzSM4dI3C3msKboirsja7afuyMKDXOFjTRWbjk6Gn6TOLFDc0jPHDxxeIs5rLl4og7APLxWpdTBsm+yizxsee3V0meJOzSH9MwhEneLOZgvY3tGx0Jd0VtpGfSW2TdZG6203tr+qO+I2KE5pGcOkbhbzGHTtLxEwHBNP8dhgubbLAxto9dikvpH5iB2Yg7V/P9e4qz+/iz67+/7ryVueTk612TYFO8cUkyCG+aVw8hzlUa+zH10P07sxBwicc8cInG3mINFc5FCGwbueCFtE4z7gIlkmcvM1D66rSR2Yg6RuGcOkbhbzGHln3u+CWqpXqvaNlBeDWzh3COZzq+664udmEMk7plDJO4Wc0iyqy9yBXK3uHVeOyiuDHv4dtqxrLw+ej0odmIOkbhnDpG4W8wBF4+EXqsqrR5dIDZY1gpMHsNOvaTxWeVwYg6RuGcOkbhbzAGH9cYtR79pP8cxZ+jMDIkGGyZCT+NXiTsxh0jcM4dI3C3mgJ23zpxhqsX9uOh0wy2GrFYvJudkHB/dVhI9MYdI3DMHT1y6xRwsU1qzJNAqHF9HCrRWF+S1d1rZDH8T8t8l7sQcInHPHCJxt5jD1j1xjwx1/HRlXQp9oFcOe3RpncR+DxL4u8SdmEMk7plDJO4Wc4je+qOZ56yu5ue44jXEXgV22bXWXSx99j1OD81BnzlE4m4xh41JZacEzaJjYR0FdEyBZLX77qpc9Stz0ENz0GcOkbhrzMH/5FO3DX0LeeIKe63qm2ymrTlbRvr96fHvEndoDvrMIRJ3izlQ71l2Z2COib5Dxc9xXrqyLNteNuj6/aTj7xJ3aA76zCESd4s5VG3xzmEDavTIHFaheZ0Kk4d4Euu28dHLGtFDc9BnDpG4W8yhzkI0aoK54i1X1w5td/G/bCJkbUn76kamHpqDPnOIxN1iDivjaF0UuHH0yDTfVaMHdW7C2Wxv/mqir58fDxP3zCESd4s5pOG1qlcIUGNSDc3M4NtYg1VyzGBb4v/5KHH10Bz0mQOa/B4B+e/v+68lrg6ZS2IbFYk7wGNCt7oAcynaiIt8VjnUQ3PQZw6RuFvMYY1U1yjxHD9eD7JXrVo6AVfmuChE5bs17tAc9JlDJO4Wc+C+DRUXlLEsbmQW6Ek2FCFac+NC+6hHptRDc6jPHCJxt5hDl71yqzsajRQg9B99dANeKG010v1Z5VAPzaE+c4jE3WIOWIrMhBmkxtba9gab0Wx/5oGiazb+6u5IPTSH+swhEneNOURz6REvuDBcNTeDVmxC1l47ZvR99au7I/XQHOozh0jcLeYw8pqpjAG4Y77qVgRNXjlgEVlzaiH5qLeS1ENzqM8cInG3mIParGuiQWksQH12MFkMq22es4lk+ixxh+ZQnzlE4m4xB+6MQohQ5s8EkbXAdCSoW9po1iZ/9z3u0BzqM4dI3C3mYDjX1p0gixmQr2lggwekUSVvVPFffJQ4OTSH+szBE6e3mINuRG7KoK1wzHNIYGVWGLPoXlhsz6/ujsihOdRnDpG4W8yh8G6+q24o2jDWuASNSobWJplvssb1qy/AcmgO9ZlDJO4WcxgtzzYzQTEsfo4TgS7RlXWUGLs6B8tnu+qhOcgzh0jcLebApXNGjVJhSOyqAmrSgNLIJOSRq1+9V5VDc5BnDpG4W8xhWNpmrUAryc9xpXfwv4NQeVl0ZjUaX5mDHJqDPHOIxF1jDi2NSXtCW3X4yra9hqhrwpDWF09G/Oz1oByagzxziMTdYg5t9VRkF5jRU59SMujotSovHLY4+bn9qy/AcmgO8swhEneLOWzDkU0m9N4tep37aud7KWBJqdGSnH8/Bv+7xB2agzxziMTdYg6CuRZOHaqV6FjIBH2vBr2gTivUunzVsVAOzUGeOUTibjEHVkkrNYGKBT1xbftqZxlQd22paaLy1R1gPjQHeebgiau3mEMp0UBfGXLFEX2AEbTjhtyQ8uirmH31epAPzUGeOUTibjGHKVRpboKWC/3Tzcu31w2SdtsoM63fy/nfJe7QHOSZQyTuFnOIW3CIK25k5gSkWqFP9cqhl6HJGo/Pvo7woTnwM4dI3C3msDvWpZSh/NSqLQu05dmbGNMu1yrMX9WqfGgO/MwhEneLOZCWUuWnyU1uXjlQ98phNhidxf8XKzw+qxwOzYGfOUTibjGHaZmQegNrmIG6H+F6Uf/hm60yVZ6//1H/LnGH5sDPHCJxt5iD1w3JVptenMa0y2Qx7ZILjLlr7mJd5lfmwIfmwM8cInHXmEMbmWVPqIn8HMc1gW0psGTW1Ick/Mwc+NAc+JlDJO4Wc/DKoA8/rcHq6Oc4pQWGLcFqqEXW4D6/uq3Eh+bAzxwicbeYg2brG7XBHpS8fPDYqWqGzKzIlDr//vT4Z4mjQ3PgZw6euN/Y+O/v+68lbg5klZ4hrdSBcBs0Hr7krdRSrppH/up7HB2aAz9ziMTdYg6bcuKU2Ve25Guc/xr8z3jAoDWLJOXZv7qRSYfmwM8cInG3mIOu0Xzz9G007QzU1EALb5CqgtVStv3Vyxo6NAd65hCJu8UcMkcf4DJh1RRzuVaBvtg32WK8rCfJ9NX3ODo0B3rmEIm7xRxMysJuAjn3ClR0QNurA/aJuXmxOuwrc6BDc6BnDpG4W8yhcFGufo5bMpevcV4+tN4FWm2TVkPO+6svwHRoDvTMIRJ3izmM6eepzA12kQLUc4O+04KCZfRRzHr77OvIoTnQM4dI3C3mkMg2tVYgl59uXjlDH9x9yVsjt5r3h4k7NAd65hCJu8Uclq45sDTA1DZQ1gR+qvMfa5c1GzHlr+4A06E50DOHSNwt5rBTrrWqwZjZd1WzAZpkQCG2TBt7Wl99jyuH5kDPHDxxfIs5VCtDuU9Q6gMIl0LjOmBUzjq29v5ZrVoOzYGeOUTibjEH6a1xzA2pU+P1YDWw7tkbaMa+7KGVr5SrHJoDPXOIxF1jDtm0RdHgZ7mYIJLUd9VCgHNY4qE1ra/eq5ZDcyjPHCJxt5jD2LZ3nQai5GvcWBXaGAZl5iqJFCf2rxJ3aA7lmUMk7hZzYBU1LxDAk7U8cS3mqw7/sUuua2PGz3orlUNzKM8cInG3mANn6samvo22FG+5OmifCJWQR0JJhb/6OlIOzaE8c4jEXWMOa9V4QQirkgAVMug8EJhynVzj3uRXt87LoTmUZw6RuGvMoY/h/y2Q1spAuzSwyQlS3ovVCwlLX5lDOTSH8swhEneLOeTRE+NKsHzN8cSl6DytBAs9hiXtXfCzryOH5lCeOUTibjEHpcatKsPsvpdSvM5vxZc87anEm/xu66tzXD40h/LMwRNHt5iDGulPM6WVV481DkGnJthFq+YyV6avatV8aA7lmUMk7hZzyCibp9eq/Sdx5mWqL3YC5lVD3lTT+GxmTT40h/LMIRJ3izl0sxHzaWBqfB0ZDaHVioBdjFJbzL/H8/xd4g7NIT9ziMTdYg5qsnKWBm0NBprV/FcLYSfiioZsVL5K3KE55GcOkbhbzKGJDE1rQuXhu2oZDawSAiPJSL7crflZ5XBoDvmZQyTuFnOYY7RCy2CiKBAKgzU/0eU9kpVidfav3nLlQ3PIzxwicbeYA89suusCRV/eiPMGbSvBqFtYTM2r1a8Sd2gO+ZlDJO4Wc8iINgx9Q/Ud1M9xbUGbNRpRj822V9r81VuufGgO+ZlDJO4Wc6CWEyql6DYy/BwncQe4GZQRrS4m4t5fmUM+NIf8zCESd4s5YNNOQgZ19+jmpR10MoOk3HKpy3h85ap4aA75mYMnrtxiDogzo2o0K1zxXnUxtDG9ctA5RH46QXzVPw4PzSE/c4jE3WIOrZFVzRnGkAm02ffXpQxJSHjylrm++h6Hh+aQnzlE4m4xB9EmoxJBj0GX5P9koJwaSG1Earb67+X87xJ3aA74zCESd4s5TOGNTAMWaQJCX966CEOhmX2fLS1l/ipxh+aAzxwicbeYw6LGiYdAwr69cmCFrjlGEcrOZmMP++ruCB6aAz5ziMTdYg55lj5HrHGlCVBdAtpHA5za5lij598HiL9L3KE54DOHSNwt5mC5lDlbg8TVK4daB+hP/7iMIoRJxv5qEhwemgM+c4jEXWMOtayc84ZMwxPXO0LbRqCy2yyrycbPKodDc8BnDpG4a8yhp1rn8pVtSvZatXToluKZ9NZqZL78fSX5eGgO+MwhEneLOSxNfc5d/39X1b3B1BJMxuGr30L87NZ5OjQHfObgicu3mIPOsnOLomHl4buqLujLCwkV2aaTSekrV02H5oDPHCJxt5iD5txTswza1BNXZwMdowJzHZXqxvbZJLh0aA74zCESd4s5UK+6VRpkxFjovGiwYQK151zqrKPRV51u0qE5pGcOkbhbzCFV0zVwQF7dKwctFO8cGrDsnIW72u9HRH+XuENzSM8cInG3mMOWVZBsQctl+a6KGzolAS8ohtU9ZvvMVdOhOaRnDpG4W8xhT/HjWjaopVm4qkb2BoiVlnYo13eVw6E5pGcOkbhbzKH7Qa3FO4ea1M9xw38oKkKdeZvHbaXvdtVDc0jPHCJxt5hDTanxSAvQ61KgORFMSoeCWWJOEo7yWa16aA7pmUMk7hZzGNS1bd9Lh8V81coIvbD5OS4n8tphrN/NGf8ucYfmkJ45ROJuMYe2e0pMGWx4vUAz3jns3GBXX+66WCu/PwT9VeLYDs0hPXPwxP3m7X9/338tceKbquYu0KdNT1xisOxb666Da5118+8RZH+XuENzSM8cInG3mEPzkjQt3JBaVqA+m692y7fWvAezshesH+2qbIfmkJ45ROJuMQcukld88pW0F1BuE7SSH+uQM1NcyrSP7sexnZmD2jOHSNwt5qCr4lpjQlSlQDaqVw40IbPI2Iad9kd3R9jOzEHtmUMk7hpzyCnN2hgI945WEHEHOKVod1O41LZJPqsczsxB7ZlDJO4Wc2irSrf1Yw7dKwds0EYukLTMwf6X66tJcGxn5qD2zCESd485lKq9LfCt1XfVQQJNbEFh3kpYUrbPatUzc1B75hCJu8UcpPDOyAXE9gDSKtCHB3CvQmVPkuDPjxJ3Zg5qzxwicbeYA9aRd/Vt1GbcARZWaL0kmIgorcTX4PFV4s7MQe2ZQyTuFnOolkYptGHOQkB5DDCVCqulvlGHzN+jZP8scXpmDmrPHDxx6RZz6HVK4+H1QvLygXaZ0OtCyKsuxh6fTr76Hqdn5qD2zCESd4s57Fr3mjtBHiUaZSKC5epL3tCEtCbT7/YDf5e4M3NQe+YQibvFHExp9toENucFRIL/TPTdXbQM2VLHZ2vcoTnoM4dI3C3mUJrqMN1QUp9ApRrEtAroMtbEbFvko46FrIfmoM8cInG3mENIfd0lukD8zOXKG7yWqDEObtfNHTF9dCOT9dAc9JlDJO4Wc9g4B0fT6VJwR1fWBV3NA4hdZG9ZuX40QYT10Bz0mUMk7hZzmJTHXK1DoeHnOGsTbKZIXBM/ySGW9dX3OD00B33mEIm7xRxqKmmb1wtdwlXTKqCJDbjYHlJ0yVdTy1kPzUGfOUTirjGHpo3m7iA5FaApCeL2H4wy/e+kUttXL2tYD81BnzlE4m4xB2m4M3qtaj03X+OIoTVrsFPj3NpK1b46x9VDc9BnDmjxKuSOxOleW0a0KKw1ATVDaOxVaxuUU55l5N8fgv4ucYfmoM8cInHXmAPN0dY2mMkYaJUMuvwct+ZM3ZKMhB91uuF6aA76zCESd4s5lDX7ihnSqMUTt3FC5zFhZellLRmrfTR7kOuhOdRnDpG4W8yhzpVzyxVYMMULaQPLtIBkZrPGqfSvatV6aA71mUMk7hZz0Cmr9C6+qPHwyiH7EQ7L8oVON7VZrLTPdtVDc6jPHCJxt5gD8ygobUHGYkCzdrCGA2oaeQ5C7fzVO4d6aA71mUMk7hZzsD2lG3rlQBwza+oGtdZh+B817mhn+NUMaa6H5lCfOUTibjGHSS21nykOOe7HMZa4dV5gY01NfL+l+dV71XpoDvWZQyTuFnNYk6VzVRg0fFel0UHLzlCHbmzYjPpna9yhOdRnDpG4a8whp7xtou+qcetc1gIbZcPMY5XUaXP+qnKQQ3Oozxw8cXqLOaD0XgY3qDZ9V+01ZkhnLyRMe8m6dcyvXg/KoTnUZw6RuGvMYdmO8gAUywDKc0OXJVDn9L3W/5vSV7WqHJpDfeYQibvFHOZoRLkxdKsVaNcBZqRgqDnPsiS1j3qdsxyagzxziMTdYg7TTHbFHrPKEajtuAO8KzTulqN0WPOrykEOzUGeOUTibjGHJOZRY4bFy9e4gQZK02D1ySn1vJt+do47NAd55hCJu8UcVlq7ll4BC4Xki5/jRjx2wEHJbOB3PTLl0BzkmUMk7hZzyH5QExsNNFf1yoERrKUBqFz2xMXzu3PcoTnIM4dI3C3mMFrn7cdSyKmKr3EeNut+mKu8S5q2rPFXNzLl0BzkmUMk7hZzKL7AVfKcTY1uXn52g7Z1+K6atmcRR/ms040cmoM8c4jE3WIOpn5ey3V5vRBvubZtaKsLYEtVcXspMb5KHB+agzxz8MTVW8yBbOeSsUOaYwJVKaB7bphlaKdeRxtf3cjkQ3OQZw6RuFvMQbWMqBBANWeg0nN8ikPovRZMfQ75zBz40BzkmUMk7hZz8AKBrfwMG5yeuO4LXW80YIzcKcbAjd9H1r9L3KE58DOHSNwt5qBrChMijB6vB7nluB9XoXYzP95JSZ9NEOFDc+BnDpG4W8zB//+fddUOsnYDWijQ2bPHvBML8irro4m+zIfmwM8cInG3mEMdtbWmvpeir2zEcY6jmFnTEFfzhW62z2rVQ3PgZw6RuFvMoZhXoxExXBqumj17xSuHsRNiyljb70sLf5e4Q3PgZw6RuFvMITNaMRFoI17WxLfgzqP7Ya7nyciMmb9K3KE58DOHSNwt5uAbKvvZvAKPFfNVK4H15L8y8v9KZvmsRyYfmgM/c4jE3WIOda6yFRsYLgJCD1uXGAznP71WTdl+j1n8s8TRoTnwMwdPnNxiDnOUMcdi8POaeeXgBWvPW6FqH53nylO/WuPo0Bz4mUMk7hZzqLSMU9swcCqQYP4nex2x+eInaX/WB5gOzYGfOUTibjGHTGtTSQLWyGvVigy9WQGplWkuyqV/tsYdmgM9c4jE3WIOLWkT8210ieZ452CgZRYoe3mhmqXI7wPE3yXu0BzomUMk7hZz8FK1j10FMobkp5yg00iwqJa+bWHNX71zoENzoGcOkbhbzAHr7onLgvLT67wMAmPfWue0aaVJ5/FVd306NAd65hCJu8YcOveNtsE3udhVU4auC2Hv2bBiHlm+ujtCh+ZAzxwicbeYAxVC6VVBctzI1LL/6a2kmNIqg0cbX71XpUNzoGcOkbhbzKHXreIbKyTKCDS0Qqsx7dKQa9p1p/TV3RE6NAd65hCJu8UcWIMYih/c6vJdtdbmlYNUSFJ2HStLpq++x5VDc6BnDp44vsUcxhoNe7IY/eZrnBWCZlkAU+0ROBq/rwL+XeIOzYGeOUTibjEHHHNO/wGm7Oe4ljOo9gLsB3byMxz28lXlUA7NgZ45ROJuMQecBX1f9dPbUl/jomBVywuWBzA1HNblq5c15dAcyjOHSNwt5lCsbSyjQM4at8533Dpn/0uUsbfOUvGzc9yhOZRnDpG4W8xhSkld6wTOSOGqA1r3H6XbTrrqIv5sVz00h/LMIRJ3iznMotYzbtitxETfaWBSF/Q5OeHKs/9uQPt3iTs0h/LMIRJ3izmMhSI9KySJaZdLMGrVBJYrCy5NaX+WuENzKM8cInG3mEOLKSFtsxcNdQONFee4lKB6CmPiJev4SvLLoTmUZw6RuFvMgawIsp/jFhVPXO0b+l4dBEdWKTz3/qxWPTSH8swhEneLOXid2hZnAhbuvsbVBGraISWcZrTGWl+9c8iH5lCeOXji6BZzEExqmAVG5nivagg2eYDWMWiwlKpfrXH50BzKM4dI3C3mwGsnNikwtrV4wYUetl5hjzQr5rLy+OrrSD40h/LMIRJ3izlU2jYnTt9Lh++qiRis5A59SMU9mTd9NSUpH5pDfuYQibvFHOpKSIYFysQoWMvyXdXiRDfE06Ycx62PEndoDvmZQyTuFnPos+RWLUOJMSI0jWO183McNuNhSb+7O5IPzSE/c4jE3WIOO2PW0hMsGRy7agbNqYOMlUpaUlr6bFc9NIf8zCESd4s58PRgtSGQa1Eg2wmaFIHSWsc0qQ386g5wPjSH/MwhEneLOUhfmyQnmDUlP8fFC+myEtSx85pt9vJZF4h8aA75mUMk7hZzKCVlIyOYSBR9RwQaesFaJGnnnkT3Z+e4Q3PIzxwicbeYAw37aQPhaxxOoI7RcqRH28KaRh99d/xqjcNDc8jPHDxx5RZz8F0zE/nKRnl5raodoVGuwCkz9TzHmF91nsZDc8jPHCJx95hDzhgzLrfuHZWDr3EzMzSrgikvRfqqcsBDc8jPHCJxt5jDEKlLewypycPXuOZha1zA4qpS3VrVvvo6gofmgM8cInG3mIPQGmn48sbRDJgWxW0lzx5PUWaqe/JXfUfw0BzwmUMk7hZzENppJ68cdMTLmtwK9OyHuT2m9iWkiF/dyMRDc8BnDpG4W8xBU8vbNnvEWL1W3RPa/PkgnEZT3OJ/QF8l7tAc8JlDJO4Wc+hVhrB6zqyHOUiFtm1BG51ICydNX32Pw0NzwGcOkbhbzKH20bqlDSiTvXIYE7S05Ie5WkoR/1fr90PJv0vcoTngM4dI3C3mgNMqebKgtlGA6tygdWcgrDlPrKmlr26d46E54DOHSNw15lDnHJYKaO5Rq/YMZrjB8pwdmYw6fZS4dGgO+MzBE/f7muK/v++/lrhU07I544mDH+aoLE/cFAOrqRPPtOrvA8TfJe7QHPCZQyTuFnMoMxeZeYBw70Dka5yuQVBWS7GtZsGvlCsdmgM+c4jE3WIOueXVpq9szNEjE6eXqWgJsjDSarpb+uoLcDo0h/TMIRJ3izlQF9qtGhTfQqPTjUCfSUF0lNLVcze+qlXToTmkZw6RuFvMocjWmSWBtOg7UgyhW/djHS7cw1c461+9V02H5pCeOUTibjEHqfF0iwakn25elr1MTUuhEJYmTFP3V5KfDs0hPXOIxN1iDkJ+iGtEYGYLyP84oPcS6NU2N1vZ9mdfRw7NIT1ziMTdYg4oA5G7Re8HX+O2J067Dv/LOaZmbAk/qxwOzSE9c4jE3WIOutpGbAy2uycuJ/9VHjGAkDx0bSavZL9K3KE5pGcOkbhbzKFWo77agmLDgBbGrXP/S5NRVZKOtT66A0x2aA7pmYMnDm8xhzqW7FwGNIuJvj0X0CpxlWR68MxXvq/eq5IdmkN65hCJu8Uc+ujDxoyioXRPnMeuSULIG2f0JGH66nsc2aE5pGcOkbhbzKFvkjpKAuTdYhJchZ5QISkWS3P7rvvR1xGyM3Oo9swhEneLOfROqGMKtOorGy32/XULQrI1Rl5rZv3o6wjZmTn4KvcSFzNvL0mc9qHWecHw/ROoNK8ccosnhCUNK7hQP7o7QnZmDv6flziLVyGXJK4MzFh9jVPxymFbh4ZJIZeZqAiW/ynL/y5xZ+ZQ7ZlDJO4Wc7CeUi46YfWYIV3zjsfRDDVmOZQmfpD7yFXJzsyh2jOHSNwt5lDTKjMixj+vB0k2dJkN5loSLaSq/m6V93eJOzOHas8cInG3mAPxIk1S4s1gjhfSCVqvBXRuZl+GErbP1rgzc6j2zCESd4s55El7l71AUo5dlQ3UzE90zGyErZb9VeWgZ+ZQ7ZmDJy7dYg591s4lV8CR49b5mqB5Csje3Oripb9Hyf5d4s7Modozh0jcLeZgicasMcx3LwOSNqDveJ2/RhKsJf9Pw4u/S9yZOVR75hCJu8UcptaUSplx85eAusY8BzQYXOcYVPpsH/UdIT00B33mEIm7xRwGpS49e+KiFQQ1RuhrJUhY5vZSlbyg+Cpxh+agzxwicbeYQ8M9fDFLcQfYYp5DAm3Yotf5rF6rSv2quz7poTnoM4dI3C3msJZx671A/6kcUlbQ7oc5zG23tEvZX3WeJj00B33mEIm7xRwm18rxZjDZXkA1nuPHgN9k2nj2qagf3TonPTQHfeYQibvFHBa2tWX5NkrkBauK7697UsB+o2WUk3z2deTQHPSZQyTuFnPwUnTZmBUaV441zndVrQazzi6VeGr6SvL10Bz0mUMk7hZzSFz2lLahJxKvHEaHXkuDtFCwjcr4+yrgnyWuHpqDPnNAi1chdyRuzLlmmR1SE68cWnTzainDRtNKakX6V9/j6qE56DOHSNwt5tArTRsyYO/oUxif4nTwAi8h4oX0XL7rfpW4Q3PQZw6RuFvMwU9JjH1myMtPb0QxQxrNQGxoai2x6Wdr3KE51GcOkbhbzMFjpZK7waa5gXylA/VKHHilSbT6nL8bl/1d4g7NoT5ziMRdYw5Zp+2KsGXs6JE5ocUluYK9cJucin30Jp/qoTnUZw6RuFvMYc4qqypD6X1BICu0OhjmwCResCpW/Spxh+ZQnzlE4m4xB7a+eCeDlrbXqrtkaFsHcPf1zmbPi7+6dV4PzaE+c4jE3WIOvftRbfEEidcNtLiA7lWg7BWjV9E8c18l7tAc6jOHSNwt5rCJ0sBdoBZOvsZ50dCrRnOvmvxvtVqafZW4Q3OozxwicbeYg3HqCwtD6vG6YUkHxSLgp7rC2lU6fZU4OTSH+szBE6e3mANbLb6MFcijs1cOjaCJpnhMuIe2Mkr96u6IHJpDfeYQibvFHBJ5wFZTmIYDCDf6Oa43rxyEUxGa9atplySH5lCfOUTibjGH0WfiKgMmzQnRaBos1Rh5OZvOnFLXj6ZdkhyagzxziMTdYg5kq3MrORqNLPB/k5YXDc1jx6w6+076VXd9kkNzkGcOkbhbzGFRlmqteqkQXVnrFLBlfqIb27PWSVb/yhzk0BzkmUMk7hZz6LaFly9qXjQIkLFnb4wCVVaiNAnH7ycdf5e4Q3OQZw6RuFvMIeclhbXA3oX8HFcJOmeD5bvqGqumuKr7UeIOzUGeOUTibjEHnrX2kgn8z3ZHt5EFqmXD8CPdXnX19V3iDs1BnjlE4m4xh9H7LCoVyowpSb6HQv9pBtxlYRo7t41fJe7QHOSZQyTuFnOYrfLQ5Cvb8qKBdMUahwlMRBpv33L7V+8c+NAc5JmDJ65eYw5tLoqp5T2N6ue4naBnUrCh3VdyTnt99UKaD81BnjlE4m4xh9xoLOMOeyaJ+3ENdIwNMpla1bnWZ1+A+dAc5JlDJO4Wc9jMMpIMiAQA4c9cLi9dUbmVVvPU8pXk86E58DOHSNwt5rCX6ZBdgPtAoOI1RNPMUC3XVjaNUj9b4w7NgZ85ROJuMYfdW2+7EkjXqByi582mCYxpyu4762fvVfnQHPiZQyTuFnPwSnVv1Qx1x5v8ah367NEHWK0N1iXyWeVwaA78zCESd4s5eC1alUcHL003EGkCFSFA7inZXBvHV68H+dAc+JlDJO4Wc5i+oOnKDXKtM6YkNbC5GyDW4vnrK8tXrsqH5sDPHCJxt5gD1rW49w4zRR/g1NB3VfLKYfZcfUulD78AH5oDP3OIxN1iDqLd1hKFTKkCyVpglhfo3oQxsibLV4mjQ3PgZw6eOLnFHFD3LBN9ZetcgKag76p9QFaZnJLM3L56IU2H5sDPHCJxt5gDURWag6FLiqnl4pWDRVdWySn67o/6e3jx3yXu0Bz4mUMk7hZzyJmb7rZ9V6UGNPwIp32UuLyUy9Ciyl99j6NDc6BnDpG4W8yBpGBb0QeYUTxx3RPXBsKy0nzFs86fzR6kQ3OgZw6RuFvMoU7DJhbTLksHqq2Axt0RpjpLm+Kb7lf34+jQHOiZQyTuFnMonizOEuNqqp/jZFSwZhN2L5pSwyrrK1elQ3OgZw6RuFvMQRPOlFeFFi32qcaUpJ9CYknjhNj594egv0vcoTnQM4dI3C3m4BXqKJp9G63RBWKEclkj31ULMo5Jde+vEndoDvTMIRJ3izmMEdMciGDWNnyNo7h/bguMu3ah3It99UKaDs2BnjlE4m4xh96TKWMBmT2+AFPzc1xusJPvsFmRGn61xpVDc6BnDp44vsUccl+l19kgp7g7sueCvkXBCwdOGSfx+urrSDk0B3rmEIm7xRykx3xBzXFjRDxxHP3jZoFUpU4kkb2+6uZVDs2BnjlE4m4xh7LHSt0XNcwJfVddJbK3ASkvydq7fvZ1pByaQ3nmEIm7xRyylLnUMuiIeQ7Nq9YmKcHaKS+ree/P7seVQ3MozxwicbeYg/oSh7oRBEPypSdoDSs0qpJkps6fddcvh+ZQnjlE4m4xB1wpUZnqlQNO8K00JogYw9itxTgHmr8HCfxd4g7NoTxziMTdYg7+j9IStgS1ZY6urF6rGvqvVtu9DEr6e1jK3yXu0BzKM4dI3C3mEL2mueQJS8l31eqJ08R+mKOhWwzHzF9Jfjk0h/LMIRJ3izksFU0luKHXDH62Qmi9blBC64OH1PJZ4g7NoTxziMTdYg7Vpub5c3qrDSjV6HmzK0zhKQsnyWc3MvOhOZRnDp6432M1/v19/7XEjV6IJ2+QJikSN6Ov14DCI5fqq91MX30BzofmUJ45ROJuMYepOkY2BetePhD2Do3bhF1xmCJj/31N5u8Sd2gO5ZlDJO4Wc1jcS/JqFYTNd1UdnrhGFbggrpzm2L9Hyf5d4g7NIT9ziMTdYg5lDmQWAd2lAAkOsOFrHC3smFvps391dyQfmkN+5hCJu8UcJFuvidjL1BHvHKxAqyjgf9KYF4+W8ataNR+aQ37mEIm7xRwsSx5iBFxbdFTqXrV2W/F8tWBde5TxWeVwaA75mUMk7hZz0LHarCZQaHjixkzQRtnAxJlrXiLtq7sj+dAc8jOHSNwt5iA557r3gDrZd9Ueswd7TElaK1Nrqa/foyv+LnGH5pCfOUTibjEHxtFzEYI+Zkz0RYamMdQhY+8Ta9ffrfL+LnGH5pCfOUTibjGHXEbus0Uf4M1RqzZQsQxjVZ7xlbbaV5Pg8NAc8jMHT9zvBuD//r7/WuLqTjsXbjBXXZ44nqCbGdhLis0yeMlX5zg8NIf8zCESd4s59GzTZtrgZ7m4H1czWPOFbs+aVMnS6v2rxB2aQ37mEIm7xRzKmG1zTzCl+xrXtoKf3BqI+MGuai9rf3WOw0NzwGcOkbhrzKFz3DtHyKVE5+m8occUQsulk+S27Dev/F3iDs0BnzlE4q4xh6V7Mi5YJb6O8PbE9TbBk1bbHjoYv5pZg4fmgM8cInG3mANhbpNGgtxzBdIqfo6bFUYhM7SyW/rsHHdoDvjMIRJ3izm0PjxqhWHGzV+a5ad/nB/riOqU6JL5mXLhoTngM4dI3C3mYNTbttmBOyEQ/nQsHBmE4j66jdQ/myCCh+aAzxwicbeYQ95tdSkJ+rToAjENNK0CorNgF9r4eyDU3yXu0BzwmUMk7hZzqHWIxGyk3Xx588qhQktYwEsIX/xm9//1q101HZoDPnPwxOVbzCHVlGf25a3l5ImjcNXCKeY5lJxZl4fuq8QdmgM+c4jE3WIOG23NuhRKDnNImUCpKjRcK1EVS+OrO8Dp0BzwmUMk7hZzoKZtqRenlYcBNTSwugesWWr1dS+lz/oAp0NzSM8cInG3mMNctLekDOln9uDyyqHHd5KeZpm2qZT91d2RdGgO6ZlDJO4Wc/DT2+7DOuDgBVSHn+P2LFC16a4oS38fIP4ucYfmkJ45ROJuMQesibr0eK8qnriEGfyPRH1XHaORpZ5/D/b8u8QdmkN65hCJu8Uc8q6UtofNZP5M9PXs6Z6QvIhoyI3TZ/NV06E5pGcOkbhbzMFzVQVrhkI8olaN14OTYWjdXjeQte++xx2aQ3rmEIm7xRy4zE6rD9jsGyrtOaCX7AHEOXcplvb6bI07NIf0zCESd4s5RINZluio1NXA1+4OVrDAtCJsvsTh+OjrSLFDc0jPHDxxvy+N/fv7/muJ62mNpD9NMccGskHQkQY0a62UMpD4o68jxQ7NIT1ziMTdYg5paR4TK9S2fVcVYjCqMYAw+45q3Kx8dD+u2KE5pGcOkbhbzCENtWJ+jqupCZByBZ2JoQ+2Lb3R1I8qh2Jn5iD2zCESd405VJk/d81JUf2Hba8cxoKap0aBZEIfvR4sdmYOYs8cInG3mEPP0fE3KeS9F9Aw8zVu+hq3oxVN1arpo/5xxc7MQeyZQyTuFnMYVYdYHpDLJK9VfVf1KlVBG062MTKvj8yh2Jk5iD1ziMTdYg6jY+1TO+TUovM0dlDaA7oFHq/sgfxovmqxM3MQe+YQibvFHFabq8xWYYhG52kmaKUW2Kss1T1mTR+9Hix2Zg5izxwicbeYwxLf3aJCXZTXP931bSLDTqOvKVX09+iKv0vcmTmIPXOIxN1iDimLtrgxkkZDoN0GtFw9cdLyzMnqtq/WOD0zBz9lvsQZ/d5q/v19/7XE4VyWZs4wkhSg5uVDG36s89OTsFAp2D5y1aJn5iD2zCESd4s5sEwdlTdEL0qgmvCfryONULElTfOr14NFz8xB7JlDJO4Wc2i7J0vxxIFp+49sHjY2EBx1Yy2Tf7c8/rvEHZqDPnOIxN1iDimtlGrPwCMqh50y9BTd9bFmnjz/t43U3yXu0Bz0mUMk7hZzKLxIhq9sue/pu+ocYMUDmHohzVRG/c0rf5e4Q3PQZw6RuFvMIe8tg8oGqTm6QBSvHIgMasqEHgoV/ei9atFDc9BnDpG4W8xBaS1aXpyOHue43hlsiEBaU2htK+ur3kpFD81BnzlE4m4xh1Zsp+IR28oI/m+SQNuboBqnugZX32e/StyhOegzh0jcLeYwdOTZF8aiFp1uyoSuPcHg5embuSf57OvIoTnoM4dI3C3mMHZjjdZxuFP1cxwX6FwSLMRdcuHugfwocfXQHPSZA1r5TT///r7/WuJ2zXuJNWiJc3TzUujZC9aWtEnWTfh7WMrfJe7QHPSZQyTuFnPYNKcNQ5gjReWwMqjVDCw0YkLcxM++ANdDc9BnDpG4W8yh+0K2ehPAotN31Yy+qy4B88WPhAfP+dXdkXpoDvWZQyTuFnNoe6WpliBjaUDRZanXkYAsm1HzApY/6gNc6qE51GcOkbhbzKGy1rTXgJk8doSVQWe8XK2t6Vp9JfnqDnA9NIf6zCESd4s5eCU4yctVWKkrUEsTNBU/x82SqfK0aV+9V62H5lCfOUTibjGHZDnvUgb4Wc5r1Vb9VwH7mvve02vyVj9b4w7NoT5ziMTdYg5dfYUjmTA4LaBV4k3+SlDzTr00mmRfvVeth+ZQnzlE4m4xB1tbVNuG0loFyqVAS4Gry4SrktTfF7P+LnGH5lCfOUTibjGH6nHLQwbULeGqmqFFD+rdVyY06X60+yhxcmgO9ZmDJ05vMQcetQkVg9R7TILL5Mubb7I6eqq6+6j61a4qh+ZQnzlE4m4xB5pbprGBbl/oiBmhrSUxe3CsYXW1/dX3ODk0h/rMIRJ3izmg1bE4VUglZkinaACx7f/Yu5scUU8dDcArsmRjA2Y55m//S2i7biuDyoRBfYMg1FJ0crsmR/UG8PcYY1G1bsmpl96/6h0ph+ZQnjlE4q4xhyk1qfg5TslzxqX7GicMPPuKYiLF5vdR4g7NoTxziMTdYg7KylUQwWxrzB1B0IUC1EujJb2M9VW3Ujk0h/LMIRJ3izl0IhtNDbagr3GdBvTka1wi7krS67T0VeIOzaE8c4jE3WIOo0/VxgZIPcYWNoJWc4cqRCN1tvQb9P4ucYfmUJ45ROJuMYe0RNaQDS2nGi+IFGhEPSoHlqKrzfXVXa5yaA7lmUMk7hZziJEP1HaFunIBaS16R/xPfVSee3olO7/qyCyH5lCeOUTibjGHpK1Wxgaba7wENw2UetyVlpb9gFfSV28Pcj40h/LMwRNXbzGHtiXP7Qc3XjEjs1gFtd4gaVp9pZzss2le+dAcyjOHSNwt5mB9YsVM0MumuCG9wWapsBJt2svLifnZGndoDuWZQyTuFnMouEexnWHY9F01T4TOncDEF7/V6lrlK+XKh+aQnzlE4m4xh1RE+1oKc6Z4z4ETtOqJm1hG1WKF+KtJN/nQHPIzh0jcPeZAo5bRoJWYysqeuJ9Z50iy07RBFb/qOs+H5pCfOUTibjGHkWg0WiXOcfEVTjo0tRh3k5aHLu/62RSIfGgO+ZlDJO4Wc1gsvLoImGkGGWxghBWilKyms9FnypUPzSE/c4jE3WIOtlbvyyaQSrjqVGi7C6ROddbkCeSveoDzoTnkZw6RuFvMoRAKlTSgjMEgQhWsrw2I3EjHzMu+Uq58aA75mUMk7hZzmK1nNmVf2eLtQZ4Etq1BMcyK7Atf/6rrXA7NIT9z8MSVW8yBE862MoEm9HMcFQYdNoAX5pVz63N/dZdLDs0hP3OIxN1iDth0bSkEM8sAmbuC1uqla2pImCtZ/ixxh+aQnzlE4m4xB97YUUYC4u5rXNJY43b3gtVmro3z2l91ncuhOcgzh0jcLebQ62aZowETeuWgI55WRQHBISp1au1ffQGWQ3OQZw6RuFvMYbc8S1GvUOuO24PJl7fRUryv2sXWVKKvXFUOzUGeOUTibjEHy0ijiS9v1H/mx03QZQKMmHj0ZS1/9XVEDs1BnjlE4m4xB27hClGhzppAOCoH1uyFRM0bt2DeX03Xl0NzkGcOkbhbzMGr08XViwbMXj5I4wRmKW6uSuKlovzZpBs5NAd55hCJu8UcPHFYjRtoikk3tA1aQj/RLaK5pwV0fZW4Q3OQZw6RuFvMwSsDqTvef9Pkh7kpG/pUX+NWHNkHb0xfTZ7mQ3OQZw6euHyLOXRqQ6svb14kLF/jkvoaxwpSe+FluPL8qiOTD81BnjlE4m4xh7HGyuQHt2wxzauaQi+jQPa0sReqY/x+ZvHvEndoDvLMIRJ3izn0jdrLGpBrJG6w16p5Z8heww5fhszkq8qBD82BnzlE4m4xh5pnSpwJcrzjK80amCrB6C1qCT/T/b5E9HeJOzQHfuYQibvFHDpuq1QQRjzOJatuMC9SIWFquUQr02dTIPjQHPiZQyTuFnMg24VanVCW+Rq3sUMzytAIpU3MXq9+tsYdmgM/c4jE3WIOXhzMpCn56Y28Vk1pQZcyYNU1GMfs7XfTwt8l7tAc+JlDJO4Wc1hJ/aQ2EswaX0cWWnQDjxBW/9+5F/6sB5gPzYGfOUTibjGHlfsYmBeMbQzSfbWzMRmmoR/vWNbkr/rj+NAc+JlDJO4Wc9irDc3F17gcL4jsYfESnEHtxUqi2vPva2t/lrh0aA78zMETJ7eYQ8kt9dGGr3FxX7W1Cea/Y8BemzbxlW981TuSDs2BnzlE4m4xh8W9ZdwLUok5wLkhWBWBWdqoc/Xdfjef/l3iDs2BnzlE4m4xByorr90H7J97DpsHtLUETPrEbTTK78Flf5e4Q3NIzxwicbeYwx6cRPeAPKuCTBbQRR1SNsmjjNnXV9/j0qE5pGcOkbhbzEF22rKGgpffO24PCrTcN6y0vGTVav8a6vN3iTs0h/TMIRJ3izngEtWVG9Ra6X83a6I/CHqtnWlYz/TVF+B0aA7pmUMk7hZz8DI1TdECPP0IJyk16FQMVrcsnMayz77HpUNzSM8cInG3mEMMekAZBZQ0XrscC2LwA2StpfVZW/39V/27xB2aQ3rmEIm7xRyExbhxA5ZWQFYW31CxQDVKTbX29tkUiHRoDumZQyTuFnMYe7ZinEFLHvEFWKG3PWFtTbPR7Lt89QWYDs0hPXPwxPEt5qBdcdjCmKjktWr3GqJNTOALX/EtdqU611eJOzSH9MwhEneLOXQbWM0Q2q7RkTl8jdNcoVsfdea01meVAx2aQ3rmEIm7xRxwz7TZd9VRJSqHVHx5KxN20zZ2Skl/t8n8XeIOzYGeOUTibjGHSb3WyuQVavTHSUKwnBe0zHN3X/6mfrbGHZoDPXOIxN1iDp1RS4oXB0dMLFxxoqPVQTBz3aPI6l/VqnRoDvTMIRJ3izlw5sKGFcaY6LsqZejUPXY2Oe+Fu3/2LhcdmgM9c4jE3WIOMTuumFVAtAxSaYCiCaQx25i71a2fJe7QHOiZQyTuFnNIjUqfumHT8sTN5Gtci7kjrL7DjlmwffY97tAc6JlDJO4Wc+AxkGRG52/xXVWmQcfuxzoqTUgkd/tsjTs0B3rmEIm7xRzSyn2NhpBYR9xzUC9Tm8duDkp7myF/NQcYD82Bnjl44tIt5uCJk23EP6WCVw5FoLVVYZeSU54Y8fsqcYfmQM8cInG3mMPk1FNBhBkNJKK4oFdD4Ll9wUMdgz5b4w7NgZ45ROJuMQcvR2n1XKHRz12ugWAqE8YoRk391z2/qhzw0BzwmUMk7hZzkBydl9tgTY+diBjY8Fq1b/+/3Ja28dkad2gO+MwhEneLOVRfyCovhD1G9AAvAS0zgZDXkq2XQeMrV8VDc8BnDpG4W8xBa55jD4KRdfuu6luriQn0PnPyQ5zJ+ixxh+aAzxwicbeYQ2XFHTe4ci7x2qXHrkmbUHXaLKPNRV/NOsdDc8BnDpG4W8yBJ2ouNqENIZCBFYwyQWpeOPBIKf/mlb9L3KE54DOHSNwt5pBmaeaHNojZ43Enf3niWCJ7vdtIZu2r3hE8NAd85hCJu8UcBi7P1SowFy6QOhs0TAaJKEnDOQp9NJU1tUNzwGcO1NI1PcBp1xYz9KHMmFOYa3wY2Q3UPHJexNrMH91zSO3QHPCZQyTulu9xZFnqGgK1T69VufuJDrlDiRamSdaqfjQFIrVDc8BnDp64a2pV0jJx1QSFY/J0JQFtSQGH7j2LrVE/qlVTOzOH3J45ROJuqVW1C2HLE8qONS55warFj3W5t7wH18b60Wyl1M7MIbdnDp44vKV3xFhTmw0BZ/Vz3PT9tZkvecPXvoJd9+yfJe7MHHJ75hCJu6V3BAmnzE5A1htIGRv6Whtqql43rNlK+6xyODOH3J45UKN2i6vG0zEmbJAxbnC1JdAtOjJtYq+prPl7jNTfJe7MHHJ75hCJu8VVuSjnGKzPgwqIjeHnOJyQvYhNYw9dv4cz/l3izswht2cOnji9xRxspsLZEDbPmMqKDcwPcF6rTpFWV6Py0Q3p1M7MIbdnDpG4W8wh51XJyvJaNV677G1Eb+aEuqwpW6KhH3WdJz0zh9yeOXji6i21askFWbrvqm3EOY46GKUKs2RGs4q9ta8Sd2YOuT1ziMTdUquW+Bw3m0Dp4omLp1V7KwZj1uFRpNn5o9uDSc/MIbdnDpG4W1x1tbmwsa9xfnILV1Vf4zxxTGymqdJaH/WOJD00B33mEIm7xVVR9ko/kzFr9sTFjQczX+2WWUbu1vdXL/omPTQHfeYQibvle1xJRc1wAfEQkNJjWGH1Na7KyFWw1q/ec0h6aA76zCESd833uLobblagmRYIpni1fFdQQy/ITSfiZ4k7NAd95hCJu6V3pJfcV5ECi2O+TcoDVPcG/PlmsjEpfZa4Q3PQZw6RuFt6R0rl4ZXDilrVz3FjpVCuAat77kzKSv2rL8B6aA76zCESd4s5eK0wpiUCbjFdnyaC76cFdFRcXkyofvW+atJDc9BnDpG4W8yh6py0evFzHCpI7Qa9eMHaFwtLMqL51RfgemgO+szBE1duMQffPQ1nFcgpputz7dB6H1BGWzar4phf9Y7UQ3PQZw70b97+5+f+a4kre3qF4EUD9+KJ2zOD1iKQGHWk3KSXryqHemgO+swhEneLOUxqKnVW8K0UY9rIAFvRm2mt59k0lsCvEndoDvWZQyTuFnMYuTWONnPcukC0NbAa57ikK1MbqeevatV6aA71mUMk7hZzqD2nFJOnx+oJpNQMPRtBJlm7YNH91RSIVA/NoT5ziMTdYg5ekPYkM8Y+RH9c8z/1iF0e3bavcMj7s8QdmkN95hCJu8UcRhLqgyfkeMVBlqivcb6rbjMTKVjn+Owcd2gO9ZlDJO4Wc9iWyig6QNfPGpcaKP+vI9Oosx/nvqtVD82hPnOIxN1iDkNtGKkf3FaLyZi0oIv6Ya7g3H7Gi+aRrxJ3aA71mUMk7hZz0OVFqf8HBJhK8cPczmBxx2ZOU6qtt/VZD3A5NIf6zMETl28xh1L7oJn8CIcjZp179ozIAHvvayJZnR9Nnk7l0BzqM4dI3C3m0NbOueOGNOPtwTwLGPYESeqmZVP376E+f5e4Q3OozxwicbeYQ0VdM16qGUP9HOc7KvRtA3Ita1Fq0vdX9xzKoTmUZw6RuFvMgT1TaWXfS+uPq9YKOq0DzlIGGmLDz85xh+ZQnjlE4m4xh0SW0U9sMCj647TMmHXuuyrOZX2N3OSrmzXl0BzKM4dI3C3msIaY2Exxl0tBEimo0v55Dm5Ym4afTYEoh+ZQnjlQw2v64/JgSdgUam8cu2o8HlIqpDI2rqpb8LPK4dAcyjOHSNwtterglHMmARopeoCbgG1mLyRy3dpzkt+fHv8ucYfmUJ45ROJuqVWR5+pTJO6r1ugdWaA1d1/oUpnNePzrQ9DfJe7QHMozh0jcLbXqKrir2gKm3kFWRVDLE0x7r5pRln6VuHxoDuWZQyTullrVbJHXqp6zmuILMKbYVTuUOf2wOtTm73Ggf5e4Q3MozxwicbfUqrIZMa/qFSoXTxwbdLTilcMaqWwr9bOu83xoDuWZQyTulv64tsbiUhWyYAbB2cCsGywvYStyovHZbKV8aA75mUMk7pb+OJ0pW/NFrRh54kZDMJEGqY6VB5Kf27/qAc6H5pCfOUTibumPazz7aGJAfZpXDkjQs1SvHCqrLy/ka+BXiTs0h/zMIRJ3S38cSxu0qYGIb63SevMTXc6AKffScGf+7AWRfGgO+ZmDJ+6a/jghGqW2CgsTg9RhoDstWL3utFdd+N0ad2gO+ZlDJO4Wc8gtrUpZoPj+CUIrgZKf6MYcM00k0d+g93eJOzSH/MwhEneLObAYo0mG3TESV2fcV40Tnc69NV7t+qoHOB+aQ37mEIm7xRyEqQhKPMlFM1w1g6E1WFZyKzM6S776AiyH5pCfOUTibjGHnDfvWis0HF45YC9gJabrExbOSaf8HrL9d4k7NIf8zCESd4s5DK7ZC9QKeWDxNQ4XWG0KbaOMzDpz/+rNGjk0h/zMIRJ3izmQbaqSKnQ/yIGYGlj27GnfSGPTkEVfJe7QHOSZQyTuFnMYo2iuawObanSde+IIFfz4lrewGupnu+qhOcgzh0jcLeZQlbIvbOjbaCffVcXPcWsrZLVei0qfvw8Qf5e4Q3OQZw6RuFvMofa9zFghTfPE9Zjm1a3Hn3BqT33vr76OyKE5yDMHT5zcYg7EUrbkDqkhRuWQoOMe0AtppVrb+k3If5e4Q3OQZw6RuFvMIdFcefEGxJJAFrMf4QYB0Ujk/1vb8tV0fTk0B3nmEIm7xRzqQN9AvV7QVhrIwBVf5ggq6s6eN034WeIOzUGeOUTibjGHWffavBLsEXNHJlVoK02wnXGmxDTWV9/j+NAc5JlDJO4Wc7A80kiZYcztu2qc6EziqSRezeaSKf2rjkw+NAd55hCJu8Uc/Be/xffOePrNd9Wc1CsHYVg4ijbhUcdXvSN8aA7yzCESd4s5oFHBPhpoXuK7akWw0RJQXHkofqJL+tmuemgO/MwhEneLOeyGtHpvwIjkuyoP0G0MXkegbZyzfzbrnA/NgZ85ROJuMYdRU8a4Lmi1MAhL9ap1E3D3omGkXVi/6lbiQ3PgZw6RuFvMgWYbe24GnbRButeqmhqBll7T4DRwfzU/jg/NgZ85eOL4FnOo6JVDT16hLvRadecEWr2QiBs1tqwn088Sd2gO/MwhEneRORBFD3CdaYSmdtCfBhJGGkRzWfrqTj4fmgM/c4jE3WIOusikrQ5t5umJw5gDXBlwFO6avGLVr24P8qE58DOHSNwt5rAKi5/bGszmZarsWqBpF5iSiVe3NNpX3Urp0Bz4mUMk7hpzKIn9dzCB6vBaVWeN1y4Vpteu1cbIs3/lqunQHPiZQyTuFnPoM6v/8he0xgRCKr7GeQBxt0Qk09L66utIOjQHfuYQibvFHGx2KrMJkMR7DptbvHa5YFXp3bDLSp+tcYfmkJ45ROJuMYe+1hLbCRhbBZHia1y87Ys6NO2RRH5fIvq7xB2aQ3rmEIm7xRwyVbIiCmylg3B8j1umkKkVVtkkn80BTofmkJ45ROJuMYdSpxbjBEXjnkMeHZR7haE7Zy6pzs/eHkyH5pCeOXji0i3mQEMx6BK4z7ghTQbWwxy21ibE2ttnu+qhOaRnDpG4W8yBt67c94RWU8zILAyac6x2ufdeJCf6bI07NIf0zCESd4s5kAoTlwy+f3rlQNFwLrXD2EJNbEltX93lSofmkJ45ROJuMQdMuLrmDWbxSlIvLebHFShNiuUue+tXX0fo0BzSM4dI3C3m0NfAtFj/fy9dfXutGt+CR5pWRWh/9koSHZpDeuYQibvFHBBbKqQDqK/llUPxWrX7ia5aMTFcOc2vdlU6NIf0zCESd4s5NJp9L0YwHhbnOATfWRlSTM5ktTXlq3sOdGgO9MwhEneLOczcklhD8OOcgPBYYNmXvC2KamN76D5L3KE50DOHSNwt5mCrYW+aYdtIIHkptFkFyGpvfXgW61ezzunQHOiZQyTuFnOofTQrRT1ivXrlsCvoJoW5U2qVatuf3ayhQ3OgZw6eOLrFHApNjmcAfRs1rxx0ZdCxBCqRpKQj19/X1v4ucYfmQM8cInG3mAPt3Wwowhjc4z2HCaq2Ie1ax2I/143PvscdmgM9c4jE3WIOc2NNWjZwzxmkKIH17UtejPhSLbPjV65Kh+ZAzxwicbeYw0ZeNjqDFfRdtQyFHrcHd6U0a96tzK8Sh4fmQM8cInG3mMOYU1qdDTLSAGmEYBazztkkhhmafNYDjIfmQM8cInG3mIN0305pIiyxAuI7KcRcfUjmFSz3IR2/usuFh+ZAzxwicbeYQ8rLS4a+oNr2Na6UEndsEvjitstMVcrv/7j+LnGH5oDPHCJxt5hDWVN875zQUL1WnYlBE03w45vkIvGI9FezzvHQHPCZQyTuFnPgmj1TPUHbSUAk3ldlaUAr7tSITCr7q8QdmgM+c4jE3WIOvSAmL0iBfr7Htdqg1b0hxRDqqc2Pcp8l7tAc8JmDJw5vMQfa3ZOFG7Q08sRp8l21bKiL/F9w9/G7LP+7xB2aAz5ziMTdYg4jPn/UuMGFkkFW9ewla2A4ffWLyH02Pw4PzQGfOUTibjEHRf/VLxxg1BYItZg7kgoMGp205Urrq94RPDQHfOYQibvFHForg5kJSlUGQfZzHK0M1JUs4fb176NzHLVDc8BnDpG4W8zBD26SKhHs6BgRP8OB5TkA89BMvqVW+2h+HLVDc8BnDpG4W8xhdSwqEm/WxBSIHLOVbCqslPOaidP+/VjK3yXu0BzwmUMk7hZzyGtZMxIvTuVnRuaAHk9KN99lN1fG2j7qOqd2Zg7SnjlE4m4xh3jOQdsskJsNEOPu57jtS17LLbPJ/NfI479L3Jk5SHvmEIm7xhywcJ2NYe1IXC0TlOMtkbmlkqSyxkdfR6idmYO0Zw6RuFvMYZVaOEqFHHcGRWsB9Qz6ripmu/Ic67Na9cwcpD1zIG3tFnNow38DyZc3KozRA9zBmm7APsZMsrXOjySf2pk5SHvmEIm7xRxywsqcF6RK6nspG7S2DHxHFaTauXz3deTMHKQ9c4jE3WIOOGudOWfYuyZf42LuiG0C/71kTSo158921TNzkPbMIRJ3izlUr1WtiQLpzz2HjtBHypBXLp3GGvL7r/pnidMzc5D2zCESd4s5CNYkCxGQfr6O7LivKhlMd6WBzeb46GYN6Zk5SHvmEIm7xRx6KpoGTq9QRwZps0Mb6v9qWLOltPf+qnLQM3OQ9swhEneLORg3S6XEpzjbsasu0Hici3ttk/33PX+Pdf+7xB2agz5ziMRdYw5D207ZVzbenjgcE1pqC8bctddeaqPP1rhDc9BnDpG4W8whcaOCfcBC9sR5SQS6lKCJCdMoSPkrc9BDc9BnDpG4W8yhTdxNMMGcRPESHMeLvgw5N6sldWP9bI07NAd95uCJ01vMYVmviQSBUvSOcKpguVXIfabRLZdUP7qvSnpoDvrMIRJ3izmMlkbQAqwlFSQ18cQVhLrjHcIi1sdna9yhOegzh0jcLeYwClvlypBK676rdgX1jRSyztFIh372LhfpoTnoM4dI3C3mMPxgLq1ER2bMOteyIN4cBGqpTmtd9++Lkn+WuHpoDvrMIRJ3iznM3ftqfUJpKVy1ZtBCBjNmZra0SX6Pyvu7xB2agz5ziMTdYg5Wl5cOqcNq4rtqmQp9IEGnvbnk2cZXc4CpHpqDPnOIxN1iDmVTyoUXtBWTbmKalypvGLVSLXWNZV+5aj00h/rMIRJ3izloDPOKqayUBEFMNhi35IVETXOmvPGzjsx6aA71mUMk7hpzKL20uRKUbtEDXAuY+mGuJJu8kXT9blr4u8QdmkN95hCJu8Ucxk5WPFeQ4xqXDGrQmzaoyGw96lX5bI07NIf6zMETV28xB800itmExLV54oaB1Va9cmi7t9hYJX2VuENzqM8cInG3mIOu3iT5osZ9GoiK1xAchUTluXMmpf7ZrnpoDvWZQyTuFnNgSjOG3QDjqiBtJ9DGFZhz2dtK9AJ/lbhDc6jPHCJxt5iDVwaLsAyYZfmuysxgiRFQtrWWrVr66mZNOTSH+swhEneLOWSc25ezCimHq+5doEsrsHAg75Fa7l+tceXQHOozh0jcLebQ1441bUBbmDxxNH2N6whZOC2sC/dnc0fKoTnUZw6RuFvMwQphtS6wuhaQXBoozxnnuEW7F0X7bFc9NIfyzCESd4s5TCTt0TYye8zIbIpg2dCPddr2xDF6/mxXPTSH8swhEneLObQhhF4kAEbBKjIaNKMOKY00GI3q7xErf5e4Q3MozxwicbeYQxVJcwxf1AwNZHGBtscAHSyzzKzts26lcmgO5ZmDJ67cYg42tXX8eYgr+uNqydCLn+NmH4PNbHb86i5XOTSH8swhEneLOeS+V7KCsE01rknr/94SsTlUMBNP/ixxh+ZQnjlE4m4xB9sl+UpWgNOMaV7TfI1LDDTJj3Ikq8lnu+qhOZRnDpG4W8xhb+o7y4CxdrxaPgi0e/mQJONcfYv9vkT0Z4nLh+ZQnjlE4m4xhyG77kULSMcG6TRBV65QklhRW15BfNU7kg/NoTxziMTdYg6JVy9mBF38H5KlgpF0WKSz4p5k66t7DvnQHMozh0jcLeYwufXURwFZJr7G+UKnHZMf5kola7RNvqoc8qE55GcOkbhbzKGOnKWVBcV3UBAUT5zqz12uqo11rM9eEMmH5pCfOUTibjEH7TyrzQ48l1cOmRfYZF/j0pTSux+ixmeVw6E55GcOkbhbzAF5xBSlBpx3vBtiDdSswkgtGY7K6fenx79L3KE55GcO8e7oLeYgqihtKyQeA4TygF7XgOrHrGGCvql+do47NIf8zCESd4s57LanIVVIXj/8/6zzQgRlpqZrlJTWV/cc8qE55GcOP28rX5K4NIYlKQOK/249cYRgY24oi2vfqzCXj96QpnxoDvmZQyTuFnOYnbOu2cAqdj/H+UKny/9EdZusVGIa8EeJk0NzyM8cInG3mENfc9JEjldVY9a5eZm6tUERnlow5X897Pl3iTs0h/zMIRJ3jTn4KsbaCNaiuK9aZlyORkikVY0LLvlq0o0cmkN+5hCJu8Uc9uhsUycUjh7gtqrvr+ZLHvcVT3VZml+d4+TQHOSZQyTuFnMYuFbLe4P15JUDtgaaSGD2WrWlQoKfneMOzUGeOUTibjGHiqQeM4OCM16CSwW61glKiUYrVLR+pVxyaA7yzCESd4s5LLPUy6jg5YKCWEnQ1piwae9tmVXXZ4k7NAd55uCJk1vMoRByliLQW+5xe9DXuGUERrVyXjkbfVarHpqDPHOIxN1iDlPmQEkZsMy4k58LNJkKa2RK3KwrffUSnByagzxziMRdYw5WecVrl70UjUk3C6wUgtr8L7m4YRqf7aqH5iDPHCJxt5hDRWSymHSzpMSkG4OWFgPmjnMozvL7ouSfJY4PzUGeOUTibjEHL0dTsypA3AkEk1cOfXXIuS4/4FUU/ap3hA/NQZ45ROJuMYfZcNlIXirsXUFIBjTDGle7JK21aPNXc4D50BzkmUMk7hZzwL50prQgb2E/x9WYrq8CY2pfXIlwfbbGHZoDP3OIxN1iDl3yNO0IZcQNaetxQ1q8dKUyR6uay/6qcuBDc+BnDpG4W8whZfWlrPnBbXcBGThAaWXfWrNWTpKJv/o6wofmwM8cInG3mENpfVYlA82UQEQqNBwTEvLmNm3i78asv0vcoTnwMwdPHN9iDjRIizGBL2wTpCVPnLYMI+9GMRlCGL9K3KE58DOHSNwt5rBbXZ6uCmhxz8EPqGCrT1i2q4imiZ91K/GhOfAzh0jcLeYwK69tuUKP6zWytYBJZ+DSZtmJ0/5smhcfmgM/c4jEXWMOa4svZ76oreg6p7TiHBePX1IpZeTJn73LlQ7NgZ85ROJuMYfMlnw/jVq1+hrHJHFfdUPtXPMcPdlnd/LToTnwM4dI3C3mkLexURVIO7rOxxLQIc0rByYlVvPC4qvEHZoDP3OIxN1iDqn0npsaWKpxz8EUjHZMnt7URmqN8KspEOnQHNIzh0jcLebQJpbN8ZRDwgIi0yuHWTKkqdyM0H/hX93lSofmkJ45ROJuMQccjKNRB5WfryPNoKuXD2MXHayb1+/nsv8ucYfmkJ45ROJuMYeBWUsM8qpFBKTGsMI1KrTh5zhpicv6qus8HZpDeuZAqte8yzUTp15zg13mjv44i2tcHbZvegnr6PP3U7J/l7hDc0jPHCJxt5zjeOCUZAJj9bg9WFJIfoGke4itwnN/9QU4HZpDeubgibtmfpxvmol73eBba7zLVRg0zQW+8vXSa98yP0vcoTmkZw6RuFtcNefc9vLKodouMXcE482aCp3Ri1jptj+TfDo0h/TMwRN3zT2H6gdzMkWoNJLvqrV41VoWbK1WC5Fa+uoLMB2aQ3rmEIm7xhyYVhJP3ExePkglhbaL+bEO11pj7j6/clU6NIf0zMETd833uFLWTmlkMJ6euNw3dLIcd6VHS0aKn3Wd06E50DOHSNwt3+PqGDSrMuwc3+OmCtjOE+ZKy0uKpCN91R9Hh+ZAzxxIyzVzRxJtq2MaEPUa73LFFYe1ft4vx54X8mcvwdGhOdAzh0jcLbWqFe6cOgHjzz2HbaCDGuy+OQkVHJ/dHqRDc6BnDp6432P8/vm5/1ridKuw4ICicV+1lgrWWgEbir7Mrb7L+Cpxh+ZAzxwicbf0ACfqDQsvQIvZSlTUa4iqUFLLRQTTh2vcoTnQMwfSfM1spTyos7KvbMLba1XfUBVHgsqZUsqWfA38KnGH5kDPHDxx13RkEsW8h53iIa4Za9wE01WBWk5U2qjl98fuP0scHpoDPXOIxF3zdcQGRms5dIsXRFrcyc9pQMWJq/XEDb/6AoyH5kDPHDxxdMs5bvoSx7Y7rM6+xlUe0EkFap9jt7otr696gPHQHOiZg/9G0i1fR9TqYq4IWkcFWSNDQ/NdlWazthPSZ66Kh+aAzxwicbdUDoPnKkgF6lr2v+9x3RZBT9bGkLbRvjIHPDQHfObgifs9jvmfn/uvJW5ymml64lCr/O97XMs1hrQmrxxqWfz70bu/S9yhOeAzh0jcLZWDV6d9thj8y1xAuBG0yguqDl/jFpWMX30BxkNzwGcOpNxu6VaSvL1IbQvmziNuSKPvqlOh7EkrF8pes36VuENzwGcOkbhbvsf5SpZMhsFe5rWqUodmY0NNNQ2udeb0WeIOzQGfOXjifl9w+ufn/muJS+LHtlwG+LHN17ioIXrRAdgao0yjTl/dycdDc8BnDpG4W77HpYopDUTgId131ZbAlBGKKXEZI2vf3yTOM32YuGcOnrhyS+VAfpzq2pcn7uclOEygeyisSqz+p93po68j2A7NAZ85eOKuebOmz8kcEwt1/CjXVujx0iovryTGFEr7o45MbIfmgM8cPHG/P8T/83P/tcTl6VuqmkKj5YlLXjRo3cN31Zp3qsPq+shVsZ2ZA7dnDp64309A/vNz/7XE7bmFih/hslkDkRa7avEA9s1zTZlSPlvjzsyB2zMHTxzecs+h1xQnuQl9rOznOEJoNSvU0X3Dncvs92Mpf5e4M3Pg9syBNLVbbkjPbIJKBP6LJZCMORrOC8hquJf/Y7WPpnlhOzMHbs8cPHF6S+/I7spGnrjqZ1PPWdSqcyJk5p6ZZi9fTbrBdmYO3J45eOLqLcrlp6laugosRAHZ0TaitkAYpzYrFiXlR4k7MwduzxyoarlFuXgKrTIIkHMFKS1mK/UBgV/N/6Jt6mfnuDNz4PbMwX8R19yQzlT8V8AGuKvFdH0CHV45bB1speXhR7uPEqdn5sDtmYMn7pqOzJSwypzster0XdUPqNCKVKjV9piJee2vKgc9Mwduzxw8cXTLrqqjJj/DU7SZlzAHr1XjapeRbW6bqctHk25Qz8yB2zMHquWa1y6r9tK5Cowakp9zAVs4QKzkOaYNTO2rxB2agz5z8MT9fuTgn5/7ryUuY0moa0MahUBqytA2Fkg5d5I+mqbPdtVDc9BnDlSz3lI5ULYab9NARZ1eqw6J56MbLDMbe9dK8lHXOeqhOegzh0jcLV+AMW1fxTxxKyZjCsYaZ1gBh1HJXq7iV/dVUQ/NQZ85ROJuqVW5VLacDHD61irVq9Zmq/vWSrWm3pLaRz3AqIfmoM8cInG3dCvZyi1nM5h9+DmOe7x2OQrslZehUlnzs3PcoTnoM4dI3C2S76ckZCSCPkpMLFwL/FdSocxadyfMNr8yBz00B33mEIm7xVWloZrJAtQ2QHJMgVhxfdW3U5biC9H4aJoX1kNz0GcOkbhbvo5M9Wq0YgGsKiBqvqsO3cC0Z8wI3iJfVQ710Bz0mUMk7pYe4LFqvDC4YfcwB9Ll5zhekIv/pjdWr2C/qhzqoTnoM4dI3C1zR/pIXZovajLjfdWeJzTy0jXNrLZbG9M+mjuC9dAc6jOHSNwtyqVLBGkhzJy8crAcEwvZwHKbQ6qRts8Sd2gO9ZmDJ67eYg5rjo6YGIiq+hq3E7SmBroS1u5LXmpf3ZCuh+ZQnzlE4m4xB5JpqU8Etv3Tkelh47GBylhFmsxMX/WO1ENzqM8cInG3mMP2CiGNJdCWRuK6gs7OoCj+q9Hd5feQ7b9L3KE51GcOkbhbzGGPvLL2DqY5x8RCAtUWs87LtlK05/bVF+B6aA71mUMk7hZzmCuj9GKweJOvcVK8VqUJsuqw6Wsc8mdfgA/NoT5ziMRdYw6j58K7+KI2OojWCS3nDnFzOmff0Xh91a1UDs2hPnOIxN1iDlkQMW8D37zCHGRCF6rQ/DBnqS5f5L6S/HJoDvWZQyTuFnPoe2spq8P8uSHNK0etyjB3bxnLEutf3Vcth+ZQnzlE4m4xB1mkFPPjrK0S57gNnX2Nq7NyU8yF1lf3HMqhOZRnDp64fEvlwNRspq0wuCxPHG8waQiax5qpUZn5s3PcoTmUZw6eOL7lC7A0z1yP1rjBNV4QmWBpDT/MtZljamHhj16Cw3JoDuWZA1W5puvcD2rUzeIIl5r/IyYWFlSgsaWPviXhV+ZQDs2hPHOIxN3yBXhtNV/lFkwTX+hwLC9TNQOaofZS+F/P8/xd4g7NoTxziMTdco6jOje2ISCU/B+jbGhWOoy6JJeKjb567RLLoTmUZw6RuFu+ACc/klLCDk19Q/WtdUFvFF3ni3fvxmN9ZQ7l0BzKM4dI3C1fgLsmXZXiBZESU1lXAq2mnjiiIiO1Vb6qVfOhOZRnDpG4W74Ab0y8FzPUHq+WmxYwxQwDLTGRpFm+kvx8aA7lmUMk7pYvwFRwcDQqlRWJozRjRqZBqYk0G8/cvvoCnA/NoTxziMTd0nXePW9Faoa8cwPJQqBTFqxRrI6Winz2SlI+NIf8zMETd03XOW9Jo3AC8gh4rZoYdIvBoFV3Sn3V3/9x/V3iDs0hP3OIxN1iDriabGE/ve2MIMm276qdoJl4qaptT/vqC3A+NIf8zCESd4s5IO4ttSfIhgpSaiQu2jKX5ZxyS9I+W+MOzSE/c4jE3WIOg+qcYtMPbjVm6vthridFrxz2WKgZDT9L3KE55GcOkbhbzKEQV04t++ltW0i+Jw63r3G+rapSdG58dSc/H5pDfuYQibvHHFbvvRbYXiR44rBBGzuuSYt2K2JNvuodyYfmkJ85ROJuMQcchrXFBVWNlqVGBD+jlgZX8aoCbaev1jg5NIf8zCESd4s5rJmmCiVgq9Ekp16mehZgbemexFLX/Op7nByaQ37mEIm7xRyW7MnklUNOMkBoCejkBRM3e0lRtOBXr5bLoTnkZw6RuFvMAedupn3DoK6+q0qN+XETpk4Uq5i5fHWOk0NzkGcOnrhyizmsaqWMaV4v1A7SaXnRUCd49bCxlN387/pV4g7NQZ45ROJuMQcSWSKjA9KIL8CtQ5NJMKV17DJX+ewulxyagzxziMTdYg6iS1dBA9bewGvwBoYtwyxGnIcW++wulxyagzxziMTdYg6cxvJ61WD0UkCm+f4qTQEL0t41zby+clU5NAd55hCJu8YcasVFq0Ju8Z7DQgSLrRX3KDoNk6yv7jnIoTnIM4dI3C3mwLKtWFFIfWY/x/n+2vuMbmARFUNe+7MvwIfmIM8cInG3mMOeKfl5zYtTbS3uOTTo1bNXxEatvYydv6oc+NAc5JlDJO4Wc5icrQxpXpz+zDovCJ2bgLXU/Xcjq9r8KnGH5iDPHCJxt5hDPBS9uS7YdUZH5hzQsBIg0morz5rGV7UqH5qDPHOIxN1iDmOJ2OQBPWG8dtnZlzdavqvyXCZ5MX9VOfChOfAzB0/c78PNPz/3X0uc7jGWaoFKwxOnPYE2KVAq5mIyuZfPdtVDc+BnDpG4W8xhd6157+m7qnniaq5gqxuwpUVWhYg/21UPzYGfOUTibjGHVamT8Aau2RNnQ0GpB3q13FLrtcyvus750Bz4mUMk7hZzyLnlnnKHkpjjKxyDlp3BhujexX/d5av+OD40B37mEIm7xRz64O5b54BUF8ar5QS6dcFKuObOuFk/O8cdmgM/c4jE3WIOe/s5rlgD2pjiFQcErcNL19ZKnbzGlM9q1UNz4GcOkbhbzGFhZUqes5V9oRNWgTZ3zFaac24uo3z22mU6NAd+5hCJu8UcTIvGtgqNqp/jBnbQ2QhSGqkTaVm/CfnvEndoDvzMIRJ3izmIFwxNNUFF6VGrMlhdAjlv8gOdeGHxVa2aDs2BnzlE4m4xB5U6EMsAm1s8cZU8cXNC2tOaCGGmr14QSYfmkJ45eOLkFnOoPI1iwnnyAiL64wR67xNaWTap5lnpq8ohHZpDeuYQibvFHKSocNsIiQx9jSvbE7cmrDRNLfc29avbg+nQHNIzh0jcLeYwRkG1yTB7qdF17vtrrRsIRUZhkmyfrXGH5pCeOUTibjGHOstKmeKKw2ogvsFCE8peOayltLiifXaOOzSH9MwhEneLOexV1ap5cbpb3MknhjaTwGy7VNrCk76aPJ0OzSE9c4jEXWMOs7AtP8cRiXri/E/amq9xqF5AeCVby1d3udKhOaRnDpG4W8xhlJ5KwQHUYlfd0sFEOfrjtHXcqctXkk+H5pCeOUTirjGHSqWkvIBHIU9cNdCeEbZJ6mPvob8fEvi7xB2aQ3rmEIm7xRxGGyOxdVg7pkA0XL6rLgOUlrt2scVf3eWiQ3NIzxwicbeYg6jRYC9OLe8Zku+7avXslWE2qlEd/FW3Eh2aAz1z8MT9/g//n5/7ryVu1zEZlWBRLSB9J1BMHUYrZaptSfzZOe7QHOiZQyTuFnOYe2z1aPmiljJ4DV7BuCEMrLUjlp1+Ny38XeIOzYGeOUTibjGHmjlm/TbImMUT1zL03TYsoxiRWVXmZ+e4Q3OgZw6RuFvMYbRcC4lvo2PHG9LUQONhOJ69l83W+ne16qE50DOHSNwt5jCTjGaCfo4jjFo1QSs4wUqpVlrCtL6adEOH5kDPHCJxt5jD2mnNlQvYTOSVw8rQVtmgmUeq/hf97l0uOjQHeuYQibvFHGxrE+sKPRpIRH1rtehWIk7FaFGrn53j8NAc6JlDJO4WcxiUU6nxGpfYACnEoNYMdscyKi5B+ao/Dg/NgZ45ROJuMYe69vDT2oS1Vg/JV2h5VqBuZjXnvfNX/XF4aA70zCESd4s51GG7dyqes1xBVurQMPShlV2s55F+D9n+u8QdmgM+c/DEpVvMAWvvVnnDmlxAJHnlIF5DbCyNy88LIl9VDnhoDvjMIRJ3izk0GW2tYZAkvgCPNqGPwp44SvnnqsN357hDc8BnDpG4W8yBEhtOy1BH81q1JE8c+a6q049xaUni+dU0Lzw0B3zmEIm7xRx4U0+FEKzuBTKFodXWgOZGqavUNL7qHcFDc8BnDpG4W8xBU1Itg2HUOmNGZgfdJsDbGs1UkD+bA4yH5oDPHCJxt5gDLiuT14L4EhJfgAm0jQpzFfYzXG1z8leJOzQHfOYQibvFHNbgvlgzFG0ad/ILWMIF3CyvIcKJvpl0k1o7NAd85hCJu8UcrPLiUhLgpAyy/TDXRx9QdmUSWl6ufpa4Q3PAZw6RuFvMQaSWMZef43oTkFY3mMwKi1pPPPbK65vZSp64Q3PAZw6RuFvMoQtKwaUwYvqv2C7Qo+tcGs8tqH3gN91Knrgzc/AffImrQreYwx6jDlwEHEc4aTqg7z6hc6/bC1nm8dmuemYOqT1ziMTdYg4D2XhyBWz4c1+1gVqakEVbGQv3pG++x3nizswhtWcOkbhbzCFebcBRCsztpzcRX+h6rhmYV5qyCIt+8z3OE3dmDqk9c4jE3WIOuZt0FoXmRWv0x1XQ6gGkvWfvSTbOb1zVE3dmDqk9c4jE3WIOdcxqph3S3hRzgA1ajwGGec2mFQt91DviiTszh9SeOUTibjEHyxlHkgp9xXT9PBl6qvEKIZEvdm14yfpV4s7MIbVnDpG4W8yh6qCm1CBz7KqYFjTr3QtWlngpaUz7Rrm8BD0zh9SeOUTibjGHlVezlTlc1ROXq4fNOMHetqeXDrN9dLPGE3dmDqk9c4jE3WIOSW3XYga64gswku+qwzx76knMu0j+PSrv7xJ3Zg6pPXOIxN1iDqziJ7lmMXLEE1ebn+h6nsDFaFIh1vzV1xE9NAd95uCJw1vMYcW7NDQarDU8cR406BMZmq95mGyxyFe1qh6agz5ziMTdYg4rS7aUFUpNFppqHjbbIMZzZCZq6yvl0kNz0GcOkbhbzMEXMT/HtQ0ko4CknHyNSxmw+rlOc9lWvuod0UNz0GcOkbhbzEHWIs5rA3YlrxzyBosGkj26mWhP5aMeYE/coTnoM4dI3C3m0MvcNSnCsD7jzRqvHNLcsPcaSqVzxq+USw/NQZ85ROKuMYdG3P3I5mtc9dNbGTGVNT7KrVlVU8r4u03m7xJ3aA76zCESd4s5WCbWZQ3iK4nXC+K7ai4Mq7aW8i7lX3/VP0tcPTQHfeYQibvGHGrbizXBasUrh5izr0sXcB8euM3bS9mvEndoDvrMIRJ3izkgJq64GLT1EfccCGxOgUl9zrxslt/PLP5d4g7NQZ85ROKuMQfy3VR6BdMU73IhQ7cmQJgrzdE55a9ctR6aQ33mQJXbLeYgaHlqtJmjb63CMqBtmkA9N+PNOvSrbqV6aA71mUMk7hZz6N3SiGbMrfHIakaMbuABc85meeRC5at7DvXQHOozh0jcLebgZUPLPRcYkmIKRMxnJT/HFdHZ2jLO/bNz3KE51GcOkbhbzKF07TZbAtrcQSZ55TBQoU/hWSWP9HvI9t8l7tAc6jOHSNwt5pBLl7a3n964G0hPA3T4arfjgaSabVD+bI07NIf6zCESd4s5dN2rZC2w549yFQTdmKFsqb2w565/M3naE3doDvWZQyTuFnPYMmoudQO2eHuw7gwdZ4p7DqmXtW3KV19HyqE51GcOkbhbzGELxweSBEMxus4Hg6o0WD1jLWXX1L8yh3JoDvWZQyTuFnOoOTdFJGDdXjnsTr68lQqac19r8xrpq68j5dAc6jOHSNwt5pDZuDdaIANjCoQYmI0JlfwcV+eclL/qyCyH5lCeOXji9BpzyEuKpARUWEGKF6xWikCbMljF2Oyr/rhyaA7lmUMk7hZzSK3XUUYFLx98jaO8QdnXuIaeO1oeu8++jpRDcyjPHCJxt5gDD8NNvQDOXmO6fgdTYiBF7qmsLt9VDofmUJ45ROJuMYeKbRZaBbqqJ67nGsMKC1TmWa3ToPFVD3A5NIfyzCESd4s5FJY1uiisNAREG4K2qsB+VC11sS9937xa7ok7NIfyzCESd4s5TG6jrYqQSvSOlJhYiGN5wcrbUmub8Ks7+eXQHMozh0jcLeZA2BaWPmB7XQrSaEJvK0HKssmmWPpdJP1Z4vKhOZRnDpG4W8xhbT+2ra5gcS9amqKXqROh9zoXbd9qP/selw/NoTxziMTdYg57pJXmzJDXMpARb/v2PaCqIo14XOQ3r/xd4g7NoTxziMTdYg7WjNi6wBiYPHFRq+I2KIl3Q1/p8mfnuHxoDvmZgyeu3mIOzNyNEsNuY4JI2/H2YIc8ctzSbzZ/L+d/l7hDc8jPHCJxt5hDW1z73D3eRtp+jrMGVnQDF9mT60bjz85xh+aQnzlE4m4xB+StO3niys8rSbQJrNcKG1VpjJpoftWRmQ/NIT9ziMTdYg5p7KXkpUJf0TvCKUFvhpALDu0bG342lTUfmkN+5hCJu8UcMJWOZQnUxPH24Khgq6yoHLjVXHjZVxML86E55GcOkbhbzGFo4i6zQOLJIElj7ggpjNTLWEV058++AB+aQ37mEIm7xhxqG5RXhVHNa1VKGHNHChQ1ryn8Fz4++wIsh+aQnzlE4m4xh9HGIJspJioVEMsFGpcCvPdOoyjrZ29Iy6E55GcOkbhbzKGIma3UfFFLnrgVN6SbVMCiiH2XUfWrWlUOzSE/c4jE3WIOnKSlub1C7Tsm3SyDFug1627TC1Zh+WyNOzQHeebgiSu3mIP1MoUxw8CeQbpXrbYLQV/DN9aGncdXd7nk0BzkmUMk7hpzwJ2UCQHZD3OC8fZgle7/2KN1oyUlfZW4Q3OQZw6RuFvMoW9Sqx1hbESQHV+ACybgXrn3Mf3v+lmtemgO8swhEneLOUQtKmsScJsNZChBW0kh5hiWlEsqUr5K3KE5yDOHSNwt5sBl1YycQFM8B2fYwaxHK4m1hTYW569mZMqhOcgzh0jcNeawvSLlGDVtecRLcAKdZcNKkwvntP/1dMXfJe7QHOSZQyTuFnPoqxTdKJB2vMsldfk5ri2Ys2SvYtPA9JXk86E5yDOHSNwt5kDdShMdEI+Xg2SJN2t8ocs6B5a0ssz8VeIOzUGeOUTibjGH1TRe9G0weu+xxil0zBVorT5rEdn7qykQfGgO8swhEneNOeQqPfuGytFw7ue4ASqKIKTJmrT+r3Ggf5e4Q3PgZw6euN/Pavzzc/+1xBFTa7i8aBjRA2yjQkt5gumYW81IPpvKyofmwM8cInHXmEOttSMjjGa+q67GYOgLXWJMiJu0zq+Uiw/NgZ85ROJuMYfKyWrUqpryjsnTGVpmgb18S52SG9lXX4D50Bz4mUMk7hZzWBVLz76h5pyjI7Ns6CodkJpUqaTy2XsOfGgO/MwhEneLOawhfe3coWSmmDtSoYsUWMWXvpInIn5Wqx6aAz9ziMTdYg5pl6VzECBv31WxxgQSW+BJ3FhHi2kQXyXu0Bz4mUMk7hZzWKWuxAt9UZsVRHGAMS/wjXZnXGXw/GqNS4fmwM8cInG3mENbhWSaQSvZQNh3VeXeofUhY2u2lL6aPJ0OzYGfOUTibjGHUlpuvDLoagnElzywsjqsXnDnkuv6/R/X3yXu0Bz4mUMk7hZzSANl0dhg/puNl+AEvHoYQKX7dsac7Ltd9dAc0jMHT9zvx6r++bn/XOKmSmVdsFMuAQ+euKHNC9buZcTOvq1+Nes8HZpDeuYQibvGHHLalouBZfJadViBvmPq+c9YRmRN3+2qh+aQnjlE4m4xB+q7Z2SCqiPeV2WvHKopSFtpVhv/HpX3d4k7NIf0zCESd4s5ZMPhu6gA7dHj7UHxE91oUErOquwL3fhsVz00h/TMIRJ3izmw6qpTE0xaDMKNoQ8b0JDzKKhdvvs6cmgO6ZlDJO4Wc/C4iR/kKkyNF32RCHpvG1ZPtfc9uK6veoDToTmkZw6RuFvMYa+UCUeBpjNmZLYEOlcC49bUhrTyWUcmHZpDeuYQibvFHEodvq+qQqs4QFZi0N4JymL/f63ZC341eZoOzSE9c4jE3WIO1MgWrhatcXGXK1671LxgIuq0jZN+jx/4u8QdmkN65hCJu8UckHDaMoRFuH1XFfRa9WfSDemYRUr67C4XHZoDPXPwxPE15pCKmrZ4s2YSiJKAYuv+r12qqDHzZ2vcoTnQM4dI3C3msJqUXrxUKHt3EJYKRq1BH91msRVvr36VuENzoGcOkbhbzKHHAyLVT2+7l3gJDrvXqhNhG2/fWFtZ9FmtemgO9MwhEneLOTS2tGkO4FHDVWeBVmTDGJSUxavV9tXtQTo0B3rmEIm7xRxamEOL24M1hauu5UWDbairdRzMPbevXJUOzYGeOUTibjGH3nxPrR6xad0rB4v+OBGDXmnM1kZfv58g+7vEHZoDPXOIxN1iDjKyxyogdcQc4LUK6EgJ0py9+wqXdH/lqnhoDvTMIRJ3izn0wm1mZGg1xRzg7MvbUIWS0mym1lv6amIhHpoDPXOIxN1iDrJrXWVMaJkKSNoCHZVhyMxjJt9b7auOTDw0B3rmEIm7xRzGSDgb+aJWd3QrlQS6W/X9lacOKqt/NnkaD80Bnzl44tIt5jBsrmEmgE13uGoDq2qwBhpm31ln++rVcjw0B3zmEIm7xRxybW37aQ3QYqQXkoAN6sBpEY81VNpXtSoemgM+c4jE3WIOow8/KdkELo1AeiZorUXz0so5C2Wan53jDs0BnzlE4m4xB1KaNtqIW6p+jut7gy2vHOr4P/buJlmz1GYb9YgUIUBC0nD4nf8QjpTviWo8X4fGXg0TOBzpLNduuCJvA1oXSCUGD4on76veSnhoDvjMIRJ3izlMK7m3hpBHzFdlUmiamy95PceL1VznVzcy8dAc8JlDJO4Wc1BR5IIUPfXNa1WpYKslaG1jl+iRmb7qkYmH5oDPHCJxt5hDmh1nwQ1au3qtWgSsse+vQpNGt5Hwo9tKaofmgM8cInG3mMM2Gr7OTVhjRzevimDTa9WunLNWKtw+OsepHZoDPnOIxN1iDjh09CIDarxSpdF8tculgKduZWo4528D2r9L3KE54DOHSNw15lCkl7YKdC49Zg9OUJ3FD3PcpfBC4o++AKudmUOyZw6euHSLOcy4eVWYYVdcQH6Gg9Ylw5KkderWsj+6kal2Zg7JnjlE4m4xB2wZW5sIPJLvqtwMWu4Jel60NAesftR3RO3MHJI9c4jE3WIOayyM6+Ww1p5As8XXkd6BrczehnZtH71zUDszh2TPHCJxt5hDo7x124JRLda4taMjcIHNU2JE0mxfdfNSOzOHZM8cInHXmAMty3V6hdpWBiqrQx/Tj3VldNJmU39HkP1d4s7MIdkzh0jcLeZAXLTVqmAbo1btDDq6AWkfOWXlNj7bVc/MIdkzh0jcLeawUVdP6V9bJQIi2tDJs9er4l5MddtXlYOemUOyZw6RuFvMYSny4LAtTVE5CEHvqULtOfeKWvGruVyqZ+aQ7JlDJO4Wc8h9Tlm5wp6+vFFTBouCtdeZ21402ldzuVTPzCHZM4dI3C3mUG0Kjmhyswl9V91x69wL1ryxMGcV/uWVv0vcoTnoMwdPHN5iDmPVNmRmYEb1yqE0sFInSJ2kZZPn4rNz3KE56DOHSNwt5kBJWhcd0aKwRd8RAkNMkLZVpd0ty2fnuENz0GcOkbhbzKHOnUceXi+skoF6lKlrLVgqojFAJOlXkq+H5qDPHCJxt5jDstaUlvgaF19HuubokUmw9i7NN9pM5aMuEKqH5qDPHCJxt5jD2o2LJgHR6HTDfUHbvUCSTdnyzHt/do47NAd95hCJu8Ucys46Cw9IGPMcBndougrkLGNs/9Pe8lniDs1BnzlE4m4xB8m8lzHFFUw/x2nz39nYgMnmWF2w5Y9e1qgcmoM+c4jEXWMOozft2iEpsu+qBcGPdQ24c5v+X+XaP3o9qHJoDvrMIRJ3iznMYo2iBbBQTC1XKmCZBtjmuSsPq+OrL8ByaA76zCESd4s59Eo7ZV/erFYD2pxApWeYcya2WVOpX90dkUNzkGcOSfJvc9z/fu5/LXFa1dh8ZZO9fVedvr/qtgq7NKlTUx+f3Y+TQ3OQZw6RuFvMYU/2AnVmMGkFKLcKmirBQOZVMmEqX9WqcmgO8swhEneLOXAmSup7adJBQBLzy1EFKnFVr2Nb6R9181I5NAd55hCJu8YcelsykcDG9DWu7gp9zg24WGsTD+N3u+qhOcgzh0jcLeYgNfMaIzqcF69Vt2RP3B6gPGkUFAwa+Chxh+YgzxwicbeYg5G2RSiw2xx+jrMFrcVVkmlIOXXl/pXky6E5yDOHSNwt5sDk2VormimNDmSi0Awn1NZS77zykK/uANdDc5BnDpG4W8xBlKXR8G3UjP0chwV0Ni8kpEsttHrir+6O1ENzkGcOkbhbzGEYLU1p+8Ft+RpHc8U8Bz/WtRhiQ6mM32drf5e4Q3OQZw6RuFvMAQcqbvFaNTf0XTXHy9WyYGBMM8/TaH62qx6aQ33m4InTW8yBc6mj+BFuRLNCyjyhzZQg91TazC3Nz26d10NzqM8cInG3mEPec+BsGYYk31V7q9D62jBXHYOt1jY/msul9dAc6jOHSNwt5pDQ8yUTYfH0xKkq9Fjy1qSUF8lK/FX/uHpoDvWZQyTuFnPAkpouTFBnJaDdGZqfsOKCZqI8Y2jNV11Z66E51GcOkbhbzKEus609Q0WcQKsL9LE7oHJZOAT590PQ3yXu0BzqM4dI3C3mMGMUVzSAKBTzHAbG9JoxobeymtSe/JT3VeIOzaE+c4jE3WIO0qqswQy58Y6vIwNUY6zvmkt39i33s66sfGgO9ZlDJO4Wc6ilT53UQFpa/1c56GIDKfFZDkfxRH6VuENzqM8cInHXmEOutZWcobRdo09hvOWS4Wvc1tVmjF796hzHh+ZQnzlE4m4xh2IlG8mGmZP4rprKv0GXUHL1qmFJwvlVrcqH5sDPHDxxv+2Y//u5/7XE2SqF0Y9wjDUBZS9YNacMLSXUutKi/dX9OD40B37mEIm7xRxMqM4SD1TV91IS/52WRv5LsqZb87avzIEPzYGfOUTibjGHPXVv7l6m6vY1DquHDXOCXmymjD338ZU58KE58DOHSNwt5iC2tLY6gdvwc1zODNpLLHlr4EbDWj9L3KE58DOHSNwt5jC8cNjUOpRdog/witeDuECwjF620t5fveXiQ3PgZw6RuFvMwc9xWEgR+lZP3CrqRzit0EZpvEur7bMuEHxoDvzMIRJ3izlgH2OZFCgWykVre5naBbamUrXLLPWrryN0aA78zCESd4s5bBNroy2oQ2NmjSgYJQWqVDQ3nOUX9P4ucYfmwM8cInG3mEPjKXkWBGnmlUNQl0oxSLlk3GaLP+uRSYfmwM8cInG3mAMVnpgngq64HzdjhrR56ZrYdiZk1PWVq9KhOdAzB09cvcUcRl8r+c4JLed4k58y9OVbK1LZmXGX+tnMGjo0B3rmEIm7xRyYytrWDKpKvKyRDZY1gXhFUZTybvWzc9yhOdAzh0jcLeaAtXTdY8NsK3m9sPwct3uCnYXrmoM3fdUFgg7NgZ45ROJuMYfO2Kx09F11Ra/z3KHPPkCb162mNffP5jnQoTnQM4dI3C3m0Fi21wzTd9X4OsLSoGOZMGl6SZH63L+g93eJOzQHeuYQibvFHFLhPq02YN9GvVaNN/lsGUYmItOh2D87xx2aAz1ziMTdYg6rdcVdC/AwX+NaRtAYYZPLZC571/TZO4dyaA70zCESd4s5NOm17o3AFKPLdzU/wpUKvPrivKmP3+vOf5e4Q3OgZw6RuFvMYeWmw5cyqFLiZQ0W6DwG1MKD6kyFxlfnuHJoDvTMIRJ3izlMbTP7Fgqa1OIcl6HLqJD9CLdWUaP91deRcmgO5ZmDJ+63HfN/P/e/ljgqeY9mDEkKgf8Vg6Gf45ZZSn2kufJX7xzKoTmUZw6RuFvMoRdOfeoAtu2VQ20bWkWCunDLWsr6WY/McmgO5ZlDJO4Wcyh5TVpaYaMloDW6n+OUoebGxnnk+Xtp4e8Sd2gO5ZlDJO4Wc0DROnZCWH1W31WLQadcYLUyZA4i/G2x8neJOzSH8swhEneLOSAyk6wY4JC9cvD0gQ5KINvKKH30Ql+9rCmH5lCeOUTibjEHwhQVaYbcafiuOld8AR5g3bom/7vpu1r10BzKM4dI3C3mIGOlYtF5uvforl8KmK9uEP1GqK3UCn9lDvnQHMozh0jcLeZAbQwVLjAV0c9x0QAi3uRvollQsrX+1a6aD82hPHOIxN1iDn5ym3N42JKMGe9V1Ze3qUDUamOtS8pXkp8PzaE8c4jE3WIORdvGujr45uqJyzTBWi2Qxf+s50p+kOOvEndoDvmZgyeObjGHNNZovs7BjiZyxGLxPW5D0z3JSPqun53jDs0hP3OIxN1iDqvs6ce4Arvm4rWqMGieHSQPHbj43+XwjxJ3aA75mUMk7hZzWEW3+s4JNVoAU47Zg/EL7oxpYJf02W2lfGgO+ZlDJO4Wc7COo/UlMHR74uKZdCuVgbpXsGOIzPVZrXpoDvmZQyTuFnOoU3vPu0HReMuVd4E+ccdCl2se3fr6qrdSPjSH/MwhEneNOUyqPWmDZdTCHBr0rApj7dWM6+7ps1310BzyM4dI3C3mkGnkIkm8cvhnDvEFmHzJ0229rmn43QvpdGgO+ZlDJO4ac6BpLQlCqiVeSFcEW8WAE9e8PIxtfDWzJh2aQ37mEIm7xhzGMF/lEJBSdCwkhIaFYaBYZea501eVQzo0h/zMIRJ3izng7jS1CmDGeOcQL2tydATGtmxWTeWz+3Hp0BzSMwdPXLnFHEYeq3q2QGr/1+lGwI/0CrIwc6edPHNfJe7QHNIzh0jcLeag2QbneIS/KcfdEYa2W4a4cd6KaE2/zRn/LnGH5pCeOUTibjGHWqj31QeMpOX/7sd1JYWaSpl9UKf0WeVwaA7pmUMk7hZzmNssy8zAmnyNazVDL0UgI3JOm/uHteqhOaRnDpG4W8xBd1UtfnBrdXavF8qCpqVBSRgVhP92fTUlKR2aQ3rmEIm7xRys0GgSk2qi3U00/gUtK3v5IGbDepX11f24dGgO6ZlDJO4Wc2jctqpMyKlbSH4Ci+ZeqWmq2lEYv3pZg4fmkJ45ROJuMYe8pclSBk61xsyaCmpcIBdMe9dVi371Jh8PzSE9c4jE3WIOupPlaQUmZgWK/qydkAC558Qz85xfST4emkN65hCJu8Uc0uhkbXTAmQho84b4WgKLN7Ktncrv5dO/S9yhOeAzB09cvsUcdFUklg0spcT9OK8c5owvwEnQlqh99nUED80BnzlE4m4xh6ojTSwGzWj6GqcTGvbiv6ReM7UZl8M/StyhOeAzh0jcLeawsFCNIxxOir4j0Vi/cwKtJG019r3vK8nHQ3PAZw6RuFvMoeWa2zaEtXEASfY1bsa8pKRMedbh2+5XiTs0B3zmEIm7xRzItKT0b9gg+Tlu+ELX4yqJdV1Cg2fRz77HHZoDPnOIxF1jDlJXXzRgbI4X0tPDNpdBtDq3nYfSZ+aAh+aAzxwicbeYg04vDxp36Dp9jRMtvsahAG8ueY5KDT9KnNihOeAzh0jcLeagc9Xe+oK+d8xX7SGsu8JAqym1jEIfSb7YoTngM4dI3DXmUKX4MrahecIgenuBcrzJN0QbaWj9qreS2KE54DOHSNwt5jCw0EziFWqsbNSjR2baHrspg+uoMvAj5RI7Mwe0Zw6euHSLOVTefVMl6G0YUC4VekkVJlX0ylVk/Zblf5e4M3NAe+YQibvFHFYr1YM1gUb1xPkiB4aTAX0ZL6w9rd9/1L9L3Jk5oD1ziMTdYg4JuzKVBiN3P8epL3TdrEGrfXfEmuh3WMrfJe7MHLyEeYnzxN1iDlNxaeUO+d88B9kdtI4GZeZqmXXr/MgcxM7MAe2ZQyTuFnPoW1HCtlbyCpV0NrDRDCQV32FzsfXVRF+vQg8T98whEneLOYxMLVdf2Wpt4aplQ9+FYfe88zTFLB91ZfUsHSbumUMk7hZzqFhz6migM2+gqTNm1hCYqBexs7C1r74A65k5oD1ziMTdYg5+iBPbmWHJ9sTxztAnLejDlvQs1SR/lbgzc0B75hCJu8UceBUSHglGaTHPwXdVtSkwl+6ycJfev9pV9cwc0J45ROJuMQdc1qqtDNibRm+lDLbbioEiY2MuyPmzXfXQHPSZgycObzGHta0WKgnQdHnihlcOdW2YfoyrNiaxflWr6qE56DOHSNwt5kAJVQYyIGkFiiY3OoeXrkNpzpRlrc921UNz0GcOkbhrzKHKrml10C077o4wWN0TBFvRnmjwV2+5RA/NQZ85ROJuMQfmXnLLFTqv2FWb16qrFeDCW6ftOfGjN/mih+agzxwicbeYg2eqqWQBbRmBMLp5xdTymrpRntPL2I/6AIsemoM+c4jE3WIOa6n/y0sFXCpAK4bAjaqQk+ZU08zye9357xJ3aA76zCESd4s5jL1oWCrQ+og+wHlCxxmtz7WktiZ7Bj9KnByagz5ziMTdYg4z3mvVhTBoma9xqUHvirDj8WD1Xba0j/qOiByagz5ziMTdYg5NZuk8FGZjrxxUO1jmBmVHm3Obc8hXt5Xk0Bz0mUMk7hZzaDX3OUb3eiF21ZEJulqCMdLW2qMjxGdr3KE5yDOHJMluMQfD2jElgTJ2BrK24o0NQVm5VS5pUP/qZY0cmoM8c/DEXdN3xBeyvLoJpBx3R7AxtNYF5hb/xxwl+anuq8QdmoM8c/A/imtuK9XZcbfePWJKXqtydPOSBdvUZl7JPBlfJe7QHOSZQxK85i1Xyn2VPAwY4wvw5gItNtlcWq7/WmnRV64qh+Ygzxw8cdfUqnvo9IPbglnKBCIRaGTdFzoT3LIr4meJOzQHeeaQqtVbJF8KV+s7uutXjm5eBNZiOFeutKos3OujjoUih+YgzxxSje/ldyRuDWqc2Re1WjtQ8t9pZ4aF/utOTal99T2uHpqDPHOIxN1yjtuZzbx0gDWpeuWwFFpvE9IyohbqoJ8l7tAc5JlDJO6WXdXWGlJ3BVzFK4dem5/jdjTb9zXIei0y7KvEHZqDPHOIxN3yPS4vyqn1DAlzBlp7QIuR0mnNNErTXemruyP10BzqM4dI3C3341obiZo16Na8cph1RVfWAlir53As6l9NEJF6aA71mUMk7pb7caVumqNkGC1Fd/2dwQwLZGMZaVvZ9SvlqofmUJ85ROJuuR9XaFn13RN4xnzVtQza3NEyM7GYx23aV/3j6qE51GcOkbhblMt8M+3TNvTUFlDyrbWvLVAxjYRJ2H6fdPxd4g7NoT5ziMTdYg7LNq+9BOIGCZAage1RgX1HFaRS9m8D2r9L3KE51GcOkbhb7sftPkovO0g1DaCWFHQIQcprjtpKte++AB+aQ33m4Imrt5hDSjx8K42ZNRzTLkcD0/3vjQ3OUpem31Z5f5Y4PjSH+swhEneLOaTo+jtSh2FhDsYZNC3/hVavOS7JjI+mJAkfmkN95hCJu8UcuCbuuwiUHm/yU3yZa1Sg5WwTR6a9vnohzYfmUJ85ROJuMYfVppW8BqwiGJ2nGcx4g6Q89pAxpX22qx6aAz9ziMTdYg65lsrROk7nmkB9+zmOsgBakTT2v9ZGXyXu0Bz4mUMk7hZzyNQrzk6es9S8Vp3Nj3C1wMzWdp19YPvqRiYfmgM/c4jE3WIOWGrtvW7YFuYwkmev9gZlsA4SbXN85ap8aA78zCHVSrckbhGxL2YVWOMcR+tfN68BCTsX7djSZ31H+NAc+JlDJO4W5dqDRsfcAWvSmFU+oQ8uwOT/fWmZS/ns68ihOfAzh0jcLcrV9h6cqhcNHL2Vhq9xbWqC3LtYz/GU6ytz4ENz4GcOkbhblCtJ2XOqAqYwh5Q2mFcL0NHLVsq95M++x9GhOfAzB09cuUW5SBPy/NfNS//dHfFadawFOJP1WQ33+qrzNB2aAz9ziMTdoly7GGlWLxViVBLNYl45aIacN9VdZE7+qg8wHZoDP3OIxN2iXBOXJFwTcEev87UV1M9vMfzSF73mlezvQKi/S9yhOdAzh0jcLcpV9qo1ukBIGTnKB4K2x4Qd3kCTSD6by0WH5kDPHCJxtyhX92Jhzs2Qipep1LBDK1QgS5ExUbx4/coc6NAc6JlDJO4W5VJuVWgjiO9e8SYfQVkYKjbEXCXb72Pwv0vcoTnQM4dI3C3msGnPum3AjmdcxHuBLREopP5H07Bs/GxXPTQHeuYQibvFHNaaZSZlkOH1AmVmUB3xsaRKorbG/m1c9neJOzQHeuYQibvFHNLijYOiRWGP3kq7QK9qcYtE804rmX31soYOzYGeOUTibjGH0rbKqNsrB47KIW/w6kGhLRU/4jHl32drf5a4cmgO9MzBE5dvMYfa+yQtBrkkAaqNoGk3wDGX2bD0/3zs/rvEHZoDPXOIxN1iDqtZmtMIdpkIZGP5OS7aAveZah+r6u8o2b9L3KE50DOHSNwt5pA3pSLWYUSHc+oxQ7rQBEWSZdy4r6/ujpRDcyjPHCJx15hDWaVvKbBo/VvjEDQlA5E266TtC95XX4DLoTmUZw6RuFvMoRIVNO4ggzU63fy7qIReOeysNZGvf19Jfjk0h/LMIRJ3izkQTmxemELuUoFKXdBkCsS08j16b+P3Q9DfJe7QHMozh0jcLebQKaGuIYBrUXS6QejmC92YLZP/e2T77Bx3aA7lmUMk7hZz2Lq50ezQd1lAgw3UNPuxjnBh21vqZ7vqoTmUZw6RuFvMQalNadKANfoAl86gOZ4QDslbfYEbn0l+OTSH8swhEneLOTD1lPv/zX9LQLkI6FaBaT2VPpY1/Oq9aj40h/LMwROXbjGHVWMwuSIkittKi71MTUjQE21aZVq2ryqHfGgO5ZlDJO4Wc1DkLjsT4CTfVYef6HQWhi0b2Yrksr56IZ0PzaE8c4jE3WIOhbCVEY+je95+jjMGEzFA8SVuNJy4vnohnQ/NIT9ziMRdYw6UupZdofDyxPke6huq+f5qVrSgTj/NfZW4Q3PIzxwicbeYA1oWnotgbl5AIaxaREBE9qitj92/+jqSD80hP3OIxN1iDpP6SMUm5Dkp3qsW0DoFFk5Nu64+6KuvI/nQHPIzh0jcLeYw0sxcaYGlXj1xLUVX1hbzknbbbGztq/mq+dAc8jOHSNwt5jDztCketjow+o7kAa0IwV5YCg9f//izWvXQHPIzh0jcLeZgLWfZ7Luqphn1AkITRJBZKnHp1H9brPxd4g7NIT9ziMTdYg5pcasrHqjGyEuSGX2Aa4cye2POtOZnk+DSoTnkZw6euN+r2P/93P9a4uIPdEZjfUbzWtV/Bds5wQrrIqtKn32PS4fmkJ85ROJuMQfbllrmDpq0AHXtYL7TQhXctdFesr6qVdOhOeRnDpG4W8yBV+qjs8HgmI3kGyxorwkyU0ddJqhfzXNIh+aQnjlE4m4xBy5lrxHzVf0MB4S8QJt51VppLcRB+3eQwN8l7tAc0jOHSNwt5rBsEbVobr6jtxL3BjrjVVdV5NwT8fxKudKhOaRnDpG4W8whZ6mze+KkjeGJkwVepG4gI7Q2WXb6SrnSoTmkZw6RuFvMASXG2o0NutkTZ71CL7Rh554z9V5JvnrnkA7NIT1ziMTdYg484x309MTFHSUiz14TT1xv1ihTWvL7GPzvEndoDumZQyTuFnPoqgMxPvmKeL1AWaGN6JGpvsbVsVU+uwOcDs0hPXOIxN1iDr10maMQ7H/f42gN0OSr3e5LvVrt1X6vyfxZ4vDQHNIzh1TZbjEHXYt2xphUUypQxrh1PgVSnqkozmz5K3PAQ3NIzxwicbeYA5NNiqeqPcVXOBnNT3TmNQT12syWWP2q7wgemkN65hCJu8UccEsdMjpU2iu6QCjY9MNcHn6AK0vT/H229neJOzQHfOYQibvFHDatioMnjBkvpK3He1UTMFmliJa0fge0/13iDs0BnzlE4m4xhzSIx5wbvFyI+arToK/mq11Om4etKZ/dj8NDc8BnDpG4W8whVc0py/TT2zagKd131aWQ2uhTC1ZuX80exENzwGcOkbhbzKHlhIOMYbKmeOcwfY2bFaRwScVTIb8NL/4ucYfmgM8cInG3mAP2pP+aKeVdYmbNStB8pYMqu6KVovjdGndoDvjMIRJ3iznomlzQi1NqFDOkfVfVYRXaSFZTJ1L+7Bx3aA74zCESd4s51LlTj/ZdecfLml4wJsEtyDWGwMky+WqeQ7VDc8BnDp44vcUcBvOgjh1mmfE9bndoFReYbd/O2IbqR1+Aqx2aAz5ziMTdYg7Wy1o0EUxLmEPy3xEa8OKeK2Gq6aNzXLVDc8BnDpG4W8yhFWyJaQKaFK8caoeebUNNtHsZCZd8NEO62pE5qNkzh0jcLeagmHvNJUOn5LWq8gAbdcHoG7tU3fn3Q9DfJe7IHDxxzxwicbeYQ9tFBMeAmG4XteoA32c74GBE64Py76WFv0vckTl44p45ROJuMQdWxLW7gZUdL7g4up7bhJJSr4m9YP39R/27xB2ZgyfumUMk7hZz6JrSMp4QE9e8Vm0L2uQMw4NYfF/tXlV8lbgjc/DEPXOIxN1iDrZ9NcudYYypEA0zfbUTP8fNkfZCX+LSRzcyqx2ZgyfumUMk7hZzKLzY/1A7tBz3MJcvdNqz/6JCeaakhT96r1rtyBz8f9wzh0jcLeYwainMs0BrfoSjf6+6MCXY0QVYVtr61evBqkfm4Il75uCJk1vMIY2qZFGm5r2BSAxazQ10rdWm2azto74jVY/MwRP3zCESd4s5tDx1jBzKtTPQTBliTA0oc5nUG+6vppZXPTIHT9wzh0jcLeZQchOqfo7bLe7HjTFAKxbgKSp7UnTC+Spxh+agzxwicbeYw7I+SVShJPQ1ro8FfflCJ16rTitpyW/7gb9L3KE56DOHSNwt5jCYGscTB0y7AMX4aMXKwMWjuJUnykedbvz8eJi4Zw6RuFvMwUZbymnAGj1e1kiBjolha9ex56LePzvHHZqDPnOIxN1iDiaLN3vlQNJGTILLoKklkFZwYCau/NWNTD00B33mEIm7xRx2zQn7TFDi+i9Z8jJ1bYMhvvKRUAyR/ipxh+agzxwicbeYQ984uPQG2Yh9V7UBhpMhj1qppbm6fHUjUw/NQZ85ROKuMYdOXimsDYVWzOWKc5zkBbMt22mRpK863VQ5NAd95uCJq7eYg+ncXYWjT2GLuyMbrPSYWs5W9551fvV6sMqhOegzh0jcLeagOWsX3bBq1Ko5GzTs5H+5attlzE5f3Y+TQ3PQZw6RuFvMoSfK3bZC45GBGldoVRJsmZuo7tLHV7fO5dAc5JlDJO4Wc/Btc5Sas2+jGm/yJ0FnJNDaeXohO3h+VavKoTnIM4dI3C3msEbfI0uGjdn+TVWFnlvsr2XsSlO9cv0qcYfmIM8cInG3mMMyw9Eaw2ZmiDk10ZXVoIhxzT2t/F3iDs1BnjlE4m4xh717RT+xAXpVCqS+2rW2/DCXhnj1sKTXr+6OyKE5yDOHSNwt5jBEaStOYN+9gKotUJYGZtQqxTXN3/YDf5e4Q3OQZw6RuFvMwdpGw5agrdWiR+aEZqvAmMXQZiulfVarHpqDPHOIxN1iDomMzNqAlqNWFWGwyRsy7bWS5bT7V51u6qE5yDMHT9xvU7X/fu5/LXGZdfHKBDp68spBJljdfqwjFvbttdffSwt/l7hDc5BnDpG4W8xh0sq6R/GwWSSuGfTmBSt3bDvbqvrLK3+XuENzkGcOkbhrzKG1wmoNOu64H+dh65UqcB7GvRdqv4ME/i5xh+ZQnzlE4m4xh10y7p4yaI0bmYgbbJtCk725cEKdX0l+PTSH+swhEneLOeSNc0a9MPf0rbXlAqpeOYyutZKqpfJV35F6aA71mUMk7hpzyKnsogSlSAbyAhK6n+yg8BhdiraVvvo6Ug/NoT5ziMTdYg7K2WruFdauAsQ9Q48rSzVzk/gal/WzXfXQHOozh0jcLeZgu/Mmrxdwxa4qi6B19F9ab2nVJXN9VjkcmkN95hCJu8UcptY5ehPwJccrhxQNIIQzxMFhtjqq9M/OcYfmUJ85ROJuMYdNbWDxeoHXDFcdBCaFQKOp0mDb9bO3XHxoDvWZgyeObjEHy1MUV/fKQf/Nc0DQUVsMTULy5aXT/uruCB+aQ33mEIm7xRz8NEWFioDIpLiHqWDUGbiN2bSmtn+frf1d4g7NoT5ziMTdYg5UMA3CAraT76qYJ2ieHdpMY5UqY392d4QPzYGfOUTibjGHOgpry16cLi8faJcFijhgzqmNV5W8vnrLxYfmwM8cInG3mMM/OV1WIaE2oL4TGA4EK6WxZUnpu3PcoTnwM4dI3C3msJdkHm3ByNai041vqAs3lGW9a+rKn7kqH5oDP3OIxN1iDmWPLnUzRDdM31V5QGduILqm9iGjrM/WuENz4GcOkbhbzAGRq/XM0OPRKnFL0ZV1w07WWCsjf9Z3hA/NgZ85pFp+x6P993P/a4nLrWBerUDrlLxWHQ2UqAJGpwsvJrR/NpeLD82Bnzl44q7pro+WxkyzecSKr3EjZeh7E1QqOtS33Fy+OsfRoTnwMwdP3DW3leqsKTVBSHlY9AFWaLVhDJKWOVNLrF/tqnRoDvzMwRNHt7iqsKiWsaJHplcOXrZCt+bZ64nUNmH7zBzo0Bz4mUPifM3dkaV9opcIYDumJJEW0K4Ie5U8/QhVy+9j8L9L3KE50DOHSNwta1we6ruon+OE14jEea26swFrZ5KZtdpXX0fo0BzomYMnrtziqrwbZ2kEa5lXDskQNMsAxL7jftya9NXsQTo0B3rmEIm7xVVL22OVMaAQo5/ecILpTn6Y0zSWrjbmV5Pg6NAc6JmDJy7f8j1uWa29Fl/URvRWmpnjMiZDUk9cXdPXQPsqcYfmQM8cInG3mENuLEgFIfdW/m9mje4dD20WZkNj2V99AaZDc6BnDp44vOULcBKaZtqhZPY1Lv2rHOoAG0UZV8EyPvs6cmgO9MwhEnfLHeAmbQsRgnHMV6UdTxwoAQ+aSa3ZXF8lrhyaAz1zSJzslvtxmZcY7QkrrQ60dwPbucNIOE3KrIxf3cgsh+ZAzxwicbco1xw7syiBrZh2aYOhd/9LLVpSsjwbfTUJrhyaAz1z8MTpLeZg24tV5gw70wZS3B42EVCUVGuabXxWOZRDcyjPHCJxt5jDGin5xqrAeVbfVRODpT6gmkzOQkJLvkrcoTmUZw6euGtm1gyzzswJrInvqoUF+qgCe42Ji63X/NX3uHJoDuWZQyTuFnOYqzXiumDSxlAuhR7tbnhonal0KumreQ7l0BzKMwdP3DW9lZK0kah2qCtuK3VUMPaqdSXsCUff/891579L3KE5lGcOkbhbzMFoD6l9AQ2NW+fLQP99mZNWd825pf7V3ZFyaA7lmYMnrtxiDthQc00CZtGxcCNDR1t+rEu7bVt5/D4i+rvEHZpDeeYQibvFHIrXqiozwzaNaZfReXqvFp2nF+rc2tJX5pAPzaE8c/DE5VvMwcj/1c1gWcwe3ItA12ywcFtJOKNHxFeJOzSH8swhEneLOehkwWIEIy8/x030NQ5pAObONquM9vsY/O8Sd2gO5ZmDJy7dYg5eobaWo7u+1wleq87oOzIFGlbLMw0V++oclw/NIT9ziMRdYw57omxSWF6yAuU6PXupw5balFrl8Zmr5kNzyM8cEqPdYg42tiSdC6agr3FGNZa3f+1uxhg8jH8vn/5d4g7NIT9ziMTdYg5t9tWrH9yiVPBdNUarcjcYXJR0YM7ls8rh0BzyMwdPnN5iDtQEl+oAT93wNQ5jhjT2mJeUcrNcVD6rHA7NIT9ziMTdYg5FPFikvqit5ue4Nv0c538NI2XOxJ6Lz24r5UNzyM8cPHH1FnOYilnMt9FKFCMvp0HcgYSJieYiTj1/1V0/H5pDfuYQibvFHDjNrlQm1LkJaM8GbRSB3ouMnrvob5PtP0tcOjSH/MzBE3fN7EGUqryxgaSmnjj1XXVgAhRNXcZIc3wl+enQHPIzh0jcLebAtWLjgsDD/BzH8arLVzffVTsX8pp856/OcenQHPIzB0/c72fR/37ufy1xpXuN4EUCcCOvUNkSaO8T0pSMbZDQ+Cxxh+aQnjlE4m4xB///zkpaxVe2GvfjSo3Zgx1kySKalJp81XckHZpDeubgicu3mMP0LXWroS9qMbOmpRh0OQxwewJLGVLHV9/j0qE5pGcOkbhbzEFEi5/VpucsbaCqDVQVYdkW9MpBTT6rVQ/NIT1z8MT9jvL+7+f+1xKX8sql1wzWcQF18jVOrIM2S8y14G5fuWo6NIf0zCESd4s5IKfNcf3X/6GGn+PSABVdsCdroayYP5sgkg7NIT1zSGR2izmorWl9ECRbO+Y5CKgvbCCF82wJd96fneMOzSE9c4jE3WIOaHtp5wKl1Xg96GucVWY/x81Fu1ifn3UsxENzSM8cPHF6izmMkgxlFhhNElBOBjZmhjE1zdJZ0L6aIIKH5pCeOUTibjEHHKZdagUui32NW145VM5QYpBDb1Tp96Hk3yXu0BzSM4fkS8Eta1xJvFJbBTTVHX2AK+iiCamXJbwn7fRV/zg8NAd85hCJu2WNazVUYSRgi+9xfqgDP9bFyEsSW9ZJPpsggofmgM8cPHF4i6tuzbmVtjxxFb1WrQl6lQx5p0mTU+Hx2Tnu0BzwmUMk7hZXZWNNS/H//wJc49a5L21QLMW7mpGpfZa4Q3PAZw6JEt/yPc5S7prV/v+urIU2KEmDQj1hY13zt1Xe3yXu0BzwmUMk7pbvcXtMzrtOkBzvafpsoCMP8D/qLCU1rp+9rMFDc8BnDp44uqVW3YNyS9ugcJoQT2nAdmcYrY25Bsn8/fT4d4k7NAd85hCJu6VWTTqoWquwdJKvccxgZgK1205p9z7lo3Mc26E54DMHT1y5pVbNJttzRpBn9DrntbxyUN9kV+spp2WMH30dYTs0B3zmEIm7pVYdNZl2TdBX3AEuU6BTUViUBuIQnl9182I7NAd85uCJS7fcAWamVVtLMJiqJ25saHlHI2qtMr12kPpRpxu2M3NQe+YQibvlDvDObclShc3slQPmBFaab7KYK80k/h8f9TpnOzMHtWcOnji85g4wt47TN9RajYHyLtFWqYPWtsqeVRp+VKuynZmD2jOHSNwtd4BT3zJbY8gyF5DgAsV/k+D6nJhEa/2sVj0zB7VnDolQbzEH0dVanQYtTa8c1iboNUWT1rZS6iuV9dk57swc1J45ROJuMYdZM/GcE1oAFyUa0NSPdauQrS4o6ytXZTszB7VnDp6432fD//3c/1riBq6cpiZYnT1xgxUs7Qy1lN4J2Q92H92PYzszB7VnDpG4a8yBqheos8IU31op1wJKSL7QpZ7zkLXyR67KemYOas8cUlwjuyRxRSsWGgiiMZcL0wa1rf+e1/BA3Q0/ej3IemYOas8cInG3mENVasIesTrH/r95DkY9+xpXk2IlX+8+W+POzEHtmYMn7reN338/97+WuD2npVIFxioDSPbyxPGE2jHvoaR9flWr6qE56DOHSNwt5pBnY52rQt7qiRv+u7anF6xeOqQx1uT+1RdgPTQHfebgiSvXmMOKLoXRGXMyA2lG6HnF/fO6tZc6cX62qx6agz5ziMTdYg6carZuHUY3BFqmoGlOmEzKSaRI+2xXPTQHfebgiUu3mEOaXMauCNrziG5eO17WDA9g0tFWS436V4k7NAd95hCJu8Uctu+jeWWCMmOQdGrsR7hdYGHOS7MncH11I1MPzUGfOXjifi9U/Pdz/2uJ8+K0Wc4dak7V1zhGaBkZcrXMeVpd9tWNTD00B33mEIm7xRyYuHKLWnWNBkRawCYlMN0zNVzT//OjxMmhOegzh1TMbjGHLDEqhDxnZfsat4qBH9UHtKS169bq0fsqcYfmoM8cInG3mAOO3HGJgE4Z0ekme/ZY/00htLW11a9eSLMcmoM+c/DE/bZj/u/n/tcSR2siWqmADQtQ89iZSYKto66qNsfvdee/S9yhOcgzh0jcLeagY6+9eQJa236OywJtlfWv3c0aIyf6avYgy6E5yDMHT1y9xRx6VkLrBFxzdNf3w5z2TLDKWKv22pE/qxwOzUGeOUTibjGHUqWubAnIyvRdtTboYwoI7y2Fku+uX32Pk0NzkGcOnji6xRxYVm3ixekyjNmDcf/cFzZYyjpn50RpfJW4Q3OQZw6RuFvMAbMwZSuAZS8grgIdxQsJrS1jLpr6V+8c5NAc5JmDJ67cYg61FNZMO7qyNqCBfo6LL8Bb125Ku/L8qPM0y6E5yDOHSNwt5iBl9zZxwWzxJj/vCYaeuLJplVaK0O/FrD9LXD00B3nm4InL15gDasrWfXkrCYHi0WrbNcOsTGW2KX3WrxJ3aA7yzCESd4s52EytNRIvFWgALUJoigacMfFY3bR/lrhDc5BnDp44vMYchpQ1MENZ0QWicki+bJhTVzUbTSd+lbhDc6jPHCJxt5jDUhPbLWYjDfbKQaN/3FaghqmOvJf9Dkv5u8QdmkN95pCK2i3mYB1L93UOsFUBz1qHLsy+xnEpiSeO+lniDs2hPnOIxN1iDjaK5GEGqYSrzri3VNX/UovmlDbmz77H1UNzqM8cPHFyizmsolEeeOVAXD1xHrboJweJc5U5dOD+6p1DPTSH+swhEneLOWROSapVEPaw0a4bLJi1LyP/s9Ft/asbmfXQHOozB0/c7+Hmv5/7X0scrVGj5W9MSYr+cdKg95khkTXeC3flz9a4Q3OozxwicbeYQy2UktUBTDElibJXDtQTpNHYa/IkNL96WcOH5lCfOXji+BZz2HMXqciw//WP4xoza1YD7M2P7LVl++zWOR+aQ33mEIm7xRzanKxej8Ik9MRJm16rlgRrD8HWvZT4zBz40BzqMwdPXLnFHFrd0mnFUxolX+NIwbdTr1pTGQMT9aFf3cjkQ3PgZw6RuFvMgXLrdVcFtBrKRQi9LQMzbCkPLyf2V7UqH5oDP3PwxP22Kv3v5/7XElcKimw26BIdC2OsryEN2Eyya51tja9uK/GhOfAzh0jcLebAGl/dyoaUlteqs8Zs35QhYV42cCLzZ4k7NAd+5uCJw1vMYRaqBbdAkho3MlMHD1rcAWYsKbUYZv5V4g7NgZ85ROJuMYchtPfOXqFy9DrvSaGzB3B3pNkS7/b76fHvEndoDvzMIRWxW8yhpdV8jVMohr7GWUrgGdsgbdXRRQn1s+9xh+bAzxwicbeYQ6ekmI1hjRzzHLqCdplQtuUcvQdwf3Ujkw7NgZ85ROJuqVVrXSTWJowd5iBZwWwMqDipoOHK/FUXCDo0B37mEIm7pVateegueQBXyUBbonWc76+16ELfcrnoV5JPh+bAzxwicbe4amosiWKOr0oFIpvQYpNFZKQuu47fcdl/l7hDc6BnDpG4W1yVS2kpzwbWa3wBjnMc2YJmbVTMK9lnnafp0BzomYMn7p75qqhp7txhmRY/xw2KhqwVel0zlxxP9r/6OkKH5kDPHCJxt3yP8wKhFbMNWloHQowvc7mC76xomheN8lU3Lzo0B3rmEIm75e6I+t5ZfPsEKrUBzb39HNe3l644UEblJV+ZAx2aAz1ziMTdcnfEqFJK2iFx3AEeHjtrSLC8bNXNbPOz/nF0aA70zCESd4s50G5NV01Qe83RtnBDz+QBpL7HmjVv+myNOzQHeuYQibvFHGil3Ctn8ApCvHIoCjbRAJuQpWkt/TbZ/rPElUNzoGcOkbhbzEErp5njKQ1WAkqdoHVFEG4Z98pL51drXDk0B3rmEIm7xRx4TF4xPAQl+gBvjO9xy3+pdZZcZVH7ylXLoTnQM4dI3DXmkFMrdTDk3i1q1eyJ0waSR6bi5QPvr77HlUNzKM8cInG3mEOi1WsP1qqROC3sy5vFW66OjCvVub6S/HJoDuWZgyfumr4jlnoibH568/0VvEBNoFsKCM5Nw6Yn8quJvuXQHMozh0jcLeaQc+trlw2SLCaI1AmayogH02I5E5bv1rhDcyjPHCJxt5hDml6VNqxgM2t8j0P/3ZrQ6/C6QRnH7wX7v0vcoTmUZw6RuFvMgUcqnJWgt1piV2Vo2iWuZXY/Qdla+avu+uXQHMozh0jcLeaQOe/2f3eA4+sIo4DqQmDRsfsSmeWzNe7QHMozh0jcLebQ0/ZiVQUI1c9xww9zvc0CtQ1pQ3Pb/au7I/nQHMozh0jcLeZQet6I1UApep2zTd9QfY3zZW/XnlBtfGUO+dAcyjOHSNwt5jDmHqK4ALlVoL0RtHSE3Ju26Fi4P5vomw/NoTxziMTdYg7VxIYfqcD/kSxcNXbVlYBtp2qY61hfKVc+NIf8zCESd405jL1Tj94PZf17Ie2/q63Almy4cBnjV93186E55GcOnrh6izkM3a2zdMCdYmq5V609emTaFOKKJqV/lrhDc8jPHCJxt5hDSSmjFY9YNICgagVM+oLqNWohlZLqVxN986E55GcOkbhbzAEpld13gSZTow/wAp1D4rFDZZLUxm+Llb9L3KE55GcOkbhbzCH5ntp2VsgDvXIwL1gtW9yP62Wu7n/r98j6d4k7NIf8zCESd4s51BmdMOuGtma8cxgKfVD09dolbyuK7asX0vnQHPIzh0jcLeZQJ+nOWKEQldhVEVRGgjQTdipJZvlqnkM6NIf8zCESd4s59OgBsbRDZolJcFrBq9cFpc68+yh71K921XRoDvmZQyTuFnMo3HORWYEx5jnQytCn16pFF9HgNqV+5arp0BzyM4dI3C3m0NLwfVURWvcKlbgsMOUNKIjUTUf/7ByXDs0hPXOIxN1iDoKKS6zHBzgGwjagjU2wVmurjDjdffV1JB2aQ3rm4InjW8xhIjUbPYGxKdBKCm1vgyFz1bG2V4pf3Y9Lh+aQnjlE4m4xB9TZRyYEntvXuKaeuKIMsubW1C2n9tXrwXRoDumZQyTuFnPYZFo4NT+9kZ/jpkzfVZvBoqRKa05ZX92PS4fmkJ45ROJuMYdW24zhvTDYhieO471qS6AlrWUrZ8Sv+o6kQ3NIzxwicbeYQzTXt9kIevq3q64FHf0X3tmXumh1k7+adpkOzSE9c4jE3WIOXjgolz4gMa/oPD2g55iXNInTGqXg7wHizxKHh+aQnjlE4m4xB16Y+vBtNHfNQKrLq9Ydr/MtVfEtNX/2dQQPzSE9c4jE3WIOjVruMhR22p44zBX8j1hheDmRqXvpsL/qkYmH5pCeOUTibjGHIdn6MAFJ0T9u9wm9lWiZqbXv3vPen+2qh+aAzxwicbeYAy6zPdAr1P87vY24GkcFsJehZRXe9tWbfDw0B3zm4Imja8yhtaGYFjREjFvnCF1a6ENbvHcdJX2WuENzwGcOkbhbzKG0wbjJE5e1+xq3YkqSdJhlx4C4UWh8tqsemgM+c4jE3WIO2JvJsA5lLT/HiTH0kRBYN3JJNHr/bI07NAd85hCJu8Ucdu5ZhyxI0jVuZGawZgZzceuCbeD+6gswHpoDPnOIxN1iDrlt3JMQSs6+q2r0yOzVoPWmazT/8/7shTQemgM+c4jE3WIOi/sWrxFgYPLEldFAVQVEetnJV7n627jsrxJHdmgO+MwhEneLOeTdWiHbXirkBRRvbJqO7r94/bBW3vzVF2CyQ3PAZw6RuFvMoc+x/STXIEtFoMUCiqqQKvWFvbC1j3orkR2aAz5ziMTdYg6lzzxzb1BG91pVRUGXFxJkfYrXqS2Nz3bVM3MQe+YQibvFHPbw+nTtDkXqiJk1FTrygIp+cmDfVOfvBfu/S9yZOYg9c0il5lu+x60x2yxmXqum4ruqIdjKJaYkpVVX9Th+9HqQ7MwcxJ45ROJu+R43Wy1ZGCH5icnXuMRgWgZMGnMMbJS/mudAdmYOYs8cInG3fI8zHrO2LpAs5jnEwHLF4r/kvamxFrGPXtaQnZmD2DOHSNwt3+N816wD04auOybBmUBfU6GOnLdXD6msj15Ik52Zg0f+Jc4Td8v3uLFH1kgcJfIKNR5HazUC25hX21RK/egtF9mZOYg9c4jE3fI9LueYzLUZeGD0Oi8J1Djux7VoA9yWto9clfTMHMSeOUTibvket3nuMpYvb4oM1DFBN5yQZ1tjrIzpq/eqpGfmIPbMIRJ3y/e4lCvpaA1kUPZddRToqQlMTdgwZyvzo/5xpGfmIPbMwRP3ezH2v5/7X0vcSkTaPWd+XvNddUkGmxVBJvcluNL/wyt/l7hDc9BnDpG4W+4Ar5U2chpQVvZdtYbkR/MR5OZHOWkqn30B1kNz0GcOkbhbzEFGmTG1AbZGH+DMHbRIBU6GuKlPGV99AdZDc9BnDpG4W8wh6Swy9wbrewCZGOjqCdrA3pvuVn9brPxd4g7NQZ85ROJuMYe9aJcckPrvhXTZFTrlBSmj+DlOWxof9QEmPTQHfeYQibvFHKTtNnQlWH3HjcyaoXHpkKwx74wxSOSrxB2agz5ziMTdYg5lIZrFw0Er0QUiRUfgbdBxmqTazOZHU5JID81BnzlE4m4xh83R8XcQDItdtZFAnyt21boGZt9rv+ofR3JoDvrMIRJ3izmg7Y7R2iYuZsbLmg0tZ/I1TnMdtdb92W0lOTQHfeYQibvFHHpKUy014N2376p1QSvkhURLErNFhvavXtbIoTnoMwdPHN5iDnUumR4s8DUtOhayVw5L2UvXtbvO5n/vszXu0BzkmUMk7hZz2MsjFec4WyPOcVlAhykYdREsiXf6ylXl0BzkmUMk7hZz0KaJCk7fS7kA9eXZy9j8d0UbUk8zf5a4Q3OQZw6RuFvMYU1L0V8aRpMBFG2VWrUB3NiWrpRlf/V1RA7NQZ45ROJuMQfFmX3/jO6/8T1u7Alash/rap3of4f5dwTZ3yXu0BzkmUMk7hZzqHUV7mPBRt9aiTlOdEJeSHTB5FVrbV/dyJRDc5BnDpG4W8whl2KpTYZO+9/9uAE2OwPKnnv6H/gsn61xh+YgzxwicbeYw1hUctsMaQmDn+ajI7Bl6MODSEiZ61fnuHpoDvLMIRJ3izlss8G6DKrmFl0gBLyU6NC1TqY10ipfdbqph+YgzxwicbeYQ+4xFpwQlP69kG5eOSA1SMKSe88N21d9R+qhOcgzh1T4t+X8fz/3v5a4SrLqohHAFcpVFvTmscviFcUoWJp+deu8HppDfeYQibvFHJhnQewZikTs+vJd1UoHarNo1Tb0s1vn9dAc6jOHSNwt5lAW5ykYj7dWj3kODXqPG5ml5UpjDz/UfZW4Q3OozxwicbeYA3tJinkajLrCHNIKUl2wV20z51zs90PQ3yXu0BzqM4dI3C3mUDjFs3vyNW5WoIEbukmCHW1Zc6+zfzVBhOqhOdRnDpG4W8xhGW//d/GDm3jikCcYC4OOtLKMYSZfdfOqh+ZQnzlE4m4xhzpGH6l4vaBxY0R6fIrz8gFNRCj1UvGruyP10BzqM4dI3C3msDbS1m7Qd3wd8ZBBkxgoUjah5GY2vnJVPjSH+swhEneLOaSxRp9tw+gxtVw5gxaqsIYWQW6p5K9qVT40h/rMIRJ3izmwpjlWJ5j53/e4vj1xhSHH+WnM3ZZ85ap8aA71mYMnTm8xh+ll91htQt05yodN0OOZtEpfs5ZVdH+2xh2aAz9ziMTdYg61jJp844KMHjY/uiEopxRdlrx06GRcvuo7wofmwM8cInG3mIMZi+45IAspkGEF2/FBWLyGHUO0/PLK3yXu0Bz4mUMk7hZzqLK6TS8akg0/x80aQ+CaQFooVkeTOj9L3KE58DOHSNwt5tBWkpYmQtUpQGlO6J472KZcpHu1+tk7Bz40B37mEIm7xRxoJ5Xob9NxeeJoMdhIBXpVLxo8jfm3cdnfJe7QHPiZQyTuFnNIXo22Ydlr1cLgZysB9bMdtKzV5qQ8y2dfgA/NgZ85ROJuMQfMi8uqnri64vWgEOiK96o8qGxppf2Okv2zxNGhOfAzh0jcLeZQU1kzbYLc4+uIaFQOipCKJCtrs0fvq8QdmgM/c4jE3WIOkzrmnQlm0wnxPBX69N+h5tlYptes+6vEHZoDP3PwxMkt5rCQLXHfXpwODVcl6GU0GNizadtCvw0v/i5xh+ZAzxwicbeYw9yGiokgRqlCPFCNp6rspWvW2aiV+dkEETo0B3rmEIm7xRzasuh2vkHWStEjk6CJFMCptnpcVsqfneMOzYGeOUTibjEH7mPkPidUVq8cdkbQbgJZ6+Lpocu/Q+/+LnGH5kDPHCJxt5hDN8bWvF7g1ZrvqpZAebMXrLgqbcFBX90doUNzoGcOkbhbzAG51LF2itGqMSVJBTSZQffCQdD8H3R+9V6VDs2BnjlE4m4xh7HLqrILWI+G54Oik5yvcWPq3s3L2Na/ellDh+ZAzxwicbeYQ7OMMvoCXSX6jmSFTn3CKOhZlF53/2pXLYfmQM8cInG3mAOuvH3finfRWXxXpe7nOIyHNiqD1Ajb/8fe3eVoutrsAh6RJWMbYw+H3/kPYePOVg7e74SDeg6C0EqXqqtL0erUHcBcYL6SfD40B3nmEIm7xhy8xgnMOPSb4+xII2jDBagU5YJaXL/qdMOH5iDPHHbi9BZzUDRWzQu8TwRhETAfBHMR2uJS22c3a/jQHPiZQyTuFnPIZaU0C4OtuN0g2uJ8nMHCIsv2F318to47NAd+5hCJu8Uc9oSai+UGBaeCLMddq5LvSVabeG190mfruENz4GcOkbhbzEHXzMtWAdrLOZDa6q4c+h7ocOmYo+w//aq3Eh+aAz9ziMTdYg6DnbrmvYQra49s1Ao0XQrV5yxYNMXk91HiDs2BnzlE4m4xh5E6lT2WwdDV96wqbdeqSYC1dsy4Cv022f67xB2aAz9ziMTdYg609kjmq4FK2rNq77tqTV1Ba2FWnrX/Hnf+u8QdmgM/c4jEXWMOk/ZQZgkwZwIZnKHqyJDr3FNq3QOgfHUikw7NgZ85ROJuMYfBY3XdFWo079qz6iDYMVNIY3by1lvmr/bj6NAc+JlDJO4Wcyij9TyXQR8YZ4BzhTrUoU7kwk2tf3Z7kA7NgZ857MTlW8yBrXEym1Bzi25eGt31y4DUJfelbtGQ5qPEHZoDPXOIxN1iDiOnlZLvnDG2Pau2uj/bVStLnm5IxX8PZv1d4g7NgZ45ROJuMYeeSx1JM6jHicymC2qTChOb7LGucf599O7vEndoDvTMIRJ3izlYad32ag2yFgOROqH5bEBcsVMzSp+9Wk6H5kDPHCJxt5gDM7G2tifURgNkT7HQiPdA1wvOtIvYNb+SfDo0B3rmEIm7xRzKnHuU26WCderxSpKDcSdIVYTMrJh/NsYdmgM9c4jE3WIOUpevtsPWawtcHQ6t0ASlTO6zWm9f3ayhQ3OgZw6RuFvMQce0pKNCmRLd9Tlax2GFOr0VpE5rfrUDnA7NgZ45ROJuMQfLPMhlAI7YHRGNV8urAvc6p6+VvptV06E50DOHSNwt5pDT6GkoQ56t7sRxdLppC5JJ6Ttv5L8bQX+XuENzoGcOO3FyiznsGTQlSgTm8S4XdQNfFJzvVbXFKTb8KnGH5pCeOUTibjGHTBbvqVbIhXbiZt21qmKCUUcfsy5L/FX/uHRoDumZQyTuFnMgL7s0bR0SFt+16i5TrSKCNmSePTmNr5QrHZpDeuYQibvFHHi1tXNmMCy2gWnYrhwyQR+r1/3P6vzVDnA6NIf0zCESd4s5jI7WRDqMwQukzgQtZYXas8yuntZvk+2/S9yhOaRnDpG4W8yBStXpy4HaiFrVd63a8oLZay6FB+N3teqhOaRnDpG4a8yhCMkqArtA9bjnIFAXOuRuTjgtEOyrxB2aQ3rmEIm7xRyEluHwBV05Erer1rY8yoc4GrxHufR7iejPEoeH5pCeOUTibjGHWXr2aG3DK+5yNVewVRSSWM+s1ednp87x0BzSM4dI3C3mUEVlmiUoXXatyo3A2Q1cDXWUlhG/6q2Eh+aQnjnsxPEt5oA+ppstyFMt+o50qNwXJMYkqcyafg/Y/13iDs0BnzlE4m4xB8kLB4ntiMXbg2kXDa6dgMeq5sKU62fruENzwGcOkbhbzAFTXsReYU+gDJJ7gpZNgaW6I1bv66u7XHhoDvjMIRJ3iznEq9EqY1eoda6duEJQJSnQ8l1GzNnIv7qTj4fmgM8cInG3mEOfezCrZUFxjF7ne0UXXfWByGpJq/ViX+3H4aE54DOHSNwt5iAmzdSjo1Ie0Xm67DFuj3ZJsS6txjK+Ui48NAd85hCJu8UcqHfxsnbEVtysybmC7/IVcvQ63mXsbP2zWfXQHPCZQyTuFnMo3WZWYvBeJ4iUCXt6HVAtLUw9O9ePzsexH5oDPnOIxN1iDosaKtcUh373GDcleiuxweyqUhIm/H307u8Sd2gO+MwhEneLOVgaphxNbiqXPavOET0yMzBiSt7LoPmRcrEfmgM+c9iJo1vMIc2ea04II++pVXrOe34lAtWB1nc1we2j00rsZ+ag/swhEneLOTDNnhpXUNQ90BVjqM0T8DTeXx9q87N13Jk5qD9ziMRdYw57hDPe9ULGxNHNq0NLO3Gtz7mw1qS/DWj/LnFn5qD+zCESd405pNraSg067glV8uhQfVSIB+LyiuYD/pHks5+Zg/ozh0jcLebQNGXqIkAzZlWMF0RQC+QUh29H3X/22Rh3Zg7qzxwicbeYA+aeWHyClr5r1Rk3a2pbkPcPes9nteWvuuuzn5mD+jOHSNwt5tB0NOl74aYROzEqex2ne8irjbHmvuy3/cDfJe7MHNSfOUTibjGHOFzaVQgs5fmfHpm2sEP2gVJorfJ73PnPEmdn5qD+zCESd4s5tP2T54YLmJKDeF3gWh3KtKFZbJX50alztjNzUH/mEIm7xhy4andGwMQMQrt8qPtnDN0rZvSaxle3B9nOzEH9mcNOXLrFHMYUnGoOQ6eAFNeduJxBKw3Me8qtX/WPYzs0B3vmEIm7xRwKztGTKayuCpLiNWkZC2xkrCqllvHVfpwdmoM9c4jE3WIOzBm1pgwkVnetWiguDg5YK80xZmrlu1n10BzsmUMk7hZzGJxQCxUgnbtymIhQXRF40shrmfPvtbW/S9yhOdgzh0jcLeaAuXFcaIBaaK/jWtqJW067cmh9rSmev3rPge3QHOyZQyTuFnNYxMP7isd8dc+qo03Yw1qFnpIOF17/pyz/u8QdmoM9c4jE3WIOprOnHu+GoBSQmnat6pVg9Bb+Rcs/OwNsh+ZgzxwicbeYgyb15nmAl4kguDpY9wydp5U2CtNXfYC5HJqDPXOIxN1iDmWv1/ZqTSFT3B5MmaApOdRsRW16H/qVq5ZDc7BnDpG4W8xBW+0dlYFqbbtWjbtcuSTwtnxPuMVE5avEHZqDPXPYicNbzIGo9CHEkITzLh8og1lx4Ca2svSxPrvnUA7NoTxziMTdYg420uytZNi/OGrVGN6owJhrdC9k7as3pLkcmkN55hCJu8UccrPGOAhc1EFadWjN9ofKzQfVrPOzxB2aQ3nmEIm7xRzURx9VMuRcVnQsLGCaEgwv0sz6/vDVaaVyaA7lmUMk7hZzIPU8WkNwz9HNa4392RLYY5/7HGvS7/M8f5e4Q3MozxwicbeYg8ucRCvHg+XR6WZXra1bBS08y0BBXV/dyS+H5lCeOUTibjGHoiu1uiuHFO+/yS4d9ooOC+ge85Lbmqt/tgN8aA7lmUMk7hZzGNEors89l9qqIHUksLwMdqFKIrlXt6/GOD00h/LMIRJ3izmktasg4wk6kkT/uOgCMSkekh7L1+rzt1Xe3yXu0BzKM4dI3C3mUG2JrIqAo+wxru9a1Ss7VFkYQ3nH36Y+f5e4Q3MozxziSvEt5mAzLnHtMS7VOAPcpO7E+YIxa0e3bu2z+6p6aA76zCESd4s5NDYfMw9QXAtk5gx1FIe++vCUNbfxVeWgh+agzxwicbeYg6K5yU5ci6PnQnPPqkYKmDC32Vorn9WqemgO+swhEneLOawxVinUYC2MLhCpx7tcCWRZS6m55vpZrXpoDvrMIRJ3izm0mcsuTtse1JxiHadgdeV4unzVNpLN3r9K3KE56DOHSNwt5rDIWBQdNBUFKcvBTA1IWs77j5x/20j9XeIOzUGfOUTibjEH6tk1ukAMxQH77yXQlAvEHYc6fJr8Xs39u8QdmoM+c4jE3WIOy6wTZYM8sYGghz60/WGmwtRqWvZVx8J8aA76zCESd4s55Kpp/Gv8O+aeVfe4Bi1eSaqiVfts4r9bj3+XuENz0GcOkbhbzIGyp772GFcy9zhAssOm+4NzqUNb1qlfdbrJh+agzxx24uwWc8CJ2eIJXx3xoi/tJZwlFMC8Oif2kj87kZkPzSE/c4jE3WIOHnshiAY2+9rruGTQqgukFPcc6uojf3UnPx+aQ37mEIm7xhxIpC5N0VFpgujMYFE+UOZRhNqeZr/aAc6H5pCfOUTibjGHVplLi2k0ReUw+x7jWi2BXtabsSX+bFY9NIf8zCESd4s55E49jehwninuciXZYWsWYxytFu+r0le9lfKhOeRnDpG4W8xBtRbi2mGmqByiY6FhGcA297SaSyX/SvLzoTnkZw6RuGvMoZROcUbJPVxVFu3Rbg6IK1SjWRHXr3or5UNzyM8cInG3mIN28zK4wKoWp861Q5vKoMizsxek8tU6Tg7NIT9ziMTdYg6Jc7VMPe5Fx3sOq4H3kSEj+yqDdiH71StJcmgO+ZlDJO4Wcyhr2S4aFuBcc49xbWcPBwILodkuH/SzWVUOzSE/c9iJK7eYQynKSqxAbcUYNyrsoFUYjCw1zaGfnQGWQ3OQZw6RuFvMgRKnWVePxwYHCOcFDXfscBBzXFgtn5mDHJqDPHOIxN1iDmvsamHNBdL2yCbZGSpihj4LdYpG+5+96CuH5iDPHCJxt5jDSKWX1SfktqdWWbxn1ckEzNZTb73w+OoMsByagzxziMTdYg4N6/p3scH/3Vft3qBKLqBtx00bLf2sR6YcmoM8c4jE3WIO2XykXZXuhVtdIflpz6qF9rKOZY24H10+W8cdmoM8c4jE3WIORcqIhxugr3jRN7UOrQ6C2WgX5KUK96/OAMuhOcgzh0jcLeZQUydXGrA09uNGrONaWzAXtkSrt/bZCyJ8aA7yzCESd4s5VB2U6iggGDek8xhguy4CrK1RqdP8s+76fGgO8swhEneLOWScYw9lBjY4OhbmeFpVFqTRknCaUjV/lbhDc5BnDjtxvw+5/Pf7/tcS57TzVVBhzaYgu4AE7+qwV3Bl1IaUfi+D/13iDs2BnzlE4m4xh0oerYArdOO2Ezc71JIa9IRzopqs78a4Q3PgZw6RuFvMYWLrjp5g+tjruFIK1JwVaM04IbO0f9bNiw/NgZ85ROJuMYfGMzZHGEZDBmmYoTZVGF2RhAn5szdr+NAc+JlDJO4Wc5iY5yx79VYo+gAjErS+P3RrNkbPlctX9xz40Bz4mUMk7hZz8Dx0etynwRQvwWGcVoqurHGjxVvznbqvEndoDvzMIRJ3izkMlUTKFchpr+PmYKgzN5hpDB2TlttnY9yhOfAzh0jcLeYwDV3YDQhr7MfxAPOcwLRim5OSfZY4OjQHfuYQibvFHFxnsjERisUZ4NXqnl+nQ05qRRrp5M8Sd2gO/MwhEneLOSDxoDEQ6qp7HbcnUvBKBDVxsSY0bXwl+XRoDvzMYScu32IObRlR9MjUlDXucikYtgIpibp6Lat+NsYdmgM9c4jE3WIOfU6eqSUYVRj2is73aIdrVw5upWZZa37VI5MOzYGeOUTibjEHq6tXUgTBPZeK9xU7wAukk8kk4+lf9TqnQ3OgZw6RuFvMAYexFS974bYGyEgI3jPHM109ZdGy0lfdvOjQHOiZQyTuFnMYO1alquzhraRdOfiCVklAexsYb5uW/tk67tAc6JlDJO4Wc1hTSs5l16qZbSfOCDzvZd1Mq60+cM+znyXu0BzomUMk7hZzSNZbxzmAfWbYFRGDzYpg2qcsWtk/6zxNh+ZAzxwicbeYQ1W35GSQ44qD1FTAU6/xou+ilLWO3yXrnyUuHZoDPXOIxN1iDg3bDpZ12DVC37MqpnjtssKce+xL5G3OzxJ3aA70zCESd4s5tFx5lVjCWdwezKvtFV1fkNOwuktVTb8PQv1d4g7NgZ457MT9Pqz83+/7X0vcylOcGwL2RSA0olaVAWS0xEqu/6eN1N8l7tAc0jOHSNwt5sBFR+qGsDz240ocG2mNAKtKWqQ9fdbNKx2aQ3rmEIm7xRyKoSxuFSrvnMnqGWqZCGpMCweh/15b+7vEHZpDeuYQibvFHIrmWUtZgMN7nI8jiPPmsGdWadFYro2v+o6kQ3NIzxwicbeYQ1ttUtIEJedI3OzQypqAu2y17KsP+mo/Lh2aQ3rmEIm7xRzyLg6KpwTN4u1BnPGWCDK0uWdUyrt+GF/dc0iH5pCeOUTibjGHpTKUm8NIOV4QmXtWXV6hNB9p/7RbS5/tjhyaQ3rmEIm7xRyaIFVse4xrzeK0UgNLVWBN0RYHS9rvkvXPEoeH5pCeOUTi7jGHzN73hGr/ep0nmXFuKcEcs6eElNJvG6m/S9yhOaRnDpG4W8yBpo54zhm6xEtwNd5X3eMapKSjZF7RVu6rxB2aQ3rmsBPHt5iDVdujW2agMhLs1MXFwTyBK67eJ7ZhX50BxkNzwGcOkbhbzCGlZL3QjliP/nGtDmhoA0bF7KMaUf+q8zQemgM+c4jE3WIOeZpWnw7GKe7kq8X7qgOw9yGl9T3ZfnWzBg/NAZ85ROJuMQchGaN0AleNE5mJoHL0Z91F7JhivOizMe7QHPCZQyTuFnPoVWwoVuhKHWTQHuNk5V2rSsoTs4l+Jfl4aA74zCESd4s5NDfLpQgs3xOq5HhDOi8ErIMT1aEZP6tVD80BnzlE4m4xB24VhWu8/yYCosnAKGVIa42xdknh+NXNGjw0B3zmEIm7xRzQZAnNssOmI7pACNgygk41S8Ip0j5SLvJDc8BnDpG4W8wBp4vMuMGVyq4XMAl4U4c0pbgvdFofrePID80BnzlE4m4xB3XbkYtnkcz2Ok467lrVFlRRGiXX1tJniTs0B3zmsBNHt5jDojHTnBZPvzEI0dyjnRfguFMTJUWyj3ZHyM/MIfszh0jcLeaQKetUnZDn6CC9N9iTKsJgw5V6plU+G+POzCH7M4dI3C3msKgv7Stsi6LBUpN40XdArTy1stj/edjz7xJ3Zg7ZnzlE4m4xB8blmnABUtwedFdo+wuguTQSxWW/vPJ3iTszh+zPHCJxt5jD0H/PWhYYhnuMSz26QIwGLD0vHF3/z9bj3yXuzByyP3OIxN1iDpUoS+EM1EmjT+GuHBpXwO6z7igGt36VuDNzyP7MIRJ3izmgzZ0tq0C4WpxWKtDi1DlPM2nmY1X7KnFn5pD9mUMk7hZzIFudYxrdk+q/1qwLWssDuHYWt5FkfXQik+zMHLI/c4jE3WIONVVMrTfwUeL2oGVouU+YKbFbKav9HgX8u8SdmUP2Zw6RuFvMoQ9Kbh7tu2zPqokX1C4T9vJtsIxdsH51s4bszByyP3PYiUu3mEOZyD0HqXbbY1yqHZqhxD0Hzq2l/NmbNWSH5mDPHCJxt5hDidcu+0yQV7yvukqCNk2g9D3rLZYl7bNZ9dAc7JlDJO4Wc0BLg/raI1tKC+LcL9QxKghTtdbKyumjTjdkh+ZgzxwicbeYwyTmMSzB0jL2GDcy1LwWeGWSyZz6V928yA7NwZ45ROJuMYfCiNpTAcwt7jn0Gv3jOlTH5qVk5l/Q+7vEHZqDPXOIxN1iDpnY+szRohB9Jw4VrMwMZdViuidWtq+Uyw7NwZ45ROJuMYexuIi6R60aq7c9q7aRKlhSrTiLj/7ZGHdoDvbMIRJ3izlgaepDERB7dCzEDiZp7MStwdQTl/nV+bhyaA72zCESd4s5iIxpVhhGdBvZiXNoq2RI2GqWUfpe3n2VuENzsGcOkbhbzKFp2cNcG+AzlKtIh+Zdd/kw9ryahJJ/tR9XDs3BnjnsxOEt5uBLRy7Rwws17TEuZfBBDGsysjbrLl+ZQzk0h/LMIRJ3izlU6rq0NHBWArFVoPXJgKQLV7Ol+bN13KE5lGcOkbhbzIG9z0myAMvcBevcZWq8cgl9llabrJTqR10gqByaQ3nmEIm7xRyqitVKCjZyzKrR14vmArI+UKeMXD/q5kXl0BzKM4dI3C3moKM3YRfouMsHkb4TN1CgKe7ClWnl/FnlcGgO5ZlDJO4WcxjcWqE6QWreiWtUwTBNyN5SUpo+12dj3KE5lGcOkbhbzMFYsnapUKZk2KMdg6NH45s52DpJ1fFV4g7NoTxziMTdYg6087Yr0hUbcDtxZSfOio9dq04tydXSV/3jSA/NoTxziMTdYg62hzhvq4KOVqN/nOzKoRSog/cKb1rl/NG7XKSH5lCeOUTibjEHGVxx16vQSlYQR4aKq0DxVNKuIazXr5RLD82hPHNIzH6LOcjQXqktUI1e52M5VKEJij2VwmvU38vgf5e4Q3PQZw6RuFvMYZmqlV00zMULpI8JtkdwKI3QU68N+1eVgx6agz5ziMTdYg5Jgux6hkYt7VpVG9iqCCsa4IyEPNdXd/L10Bz0mUMk7hZzMKmIac+qfTjtMc4NXBpBYlosmvP0r/qO6KE56DOHSNwt5lAbuTVdUH1XqNKr7c9SjYfh1v5yG1g/W8cdmoM+c4jE3WIOOmrKQximRI/MwjWEtQMy46zciv1elPy7xB2agz5ziMTdYg6r+Ww69xin8TZSMd2zqjIkIcO6Cop8tgN8aA76zCESd4s51D47Wzw7WOMFEVTcs2qOviOOjE7cfjeC/ixx+dAc9JlDJO4Wc6hlrtG0QBpxBjgRQ/PkEH31Sy6ZR/pqjMuH5qDPHCJxt5jDmE4WZ0fylOitlBGs9Ghb6C1p0tJ+n+f5u8QdmoM+c9iJs1vMgbOVlVeDzmQgnv+9IJJgaEvDfZi0r06d50NzyM8cInG3mEPuyJrygtnTrlWrVqi57lq17RpxTVz1tyz/u8QdmkN+5hCJu8Uc6uzFR1uAKW4PWjNoujLsvyMu6ujjsxdE8qE55GcOkbhrzGGhY9cFZe7hTdJOnK1V/umD5GZcPusCkQ/NIT9ziMTdYg5So4t+ntAxnrzMUTSsqCFyblSxZPzsJbh8aA75mUMk7hZzkNm7FyxA/87Hjeg8bSwwta+qY9LKn+3HHZpDfuYQibvFHNqYsn9lMGoSZ0cmNElROSREG6ss/aqbVz40h/zMIRJ3izlw7So4GiTfFapoZjCXCd5Iy+Ka8feZxT9LnByaQ37mEIm7xRyyL88jV9BSLcxhgWWbkPvgkihr+X1m8e8Sd2gO+ZlDJO4Wc0h79uzuHYavHG/WGPgSgZGlEdJKCb/qdCOH5pCfOezElVvMYaY9nWpXSEn3Oi5aernUBo1np9kkj99WeX+XuENzkGcOkbhbzIHdbEQ7/dXmiB3gDq1rh1wXJ/QylL665yCH5iDPHCJxt5iDy7AVD3HpiPccKq89vBFD0daXUV76WyT9XeIOzUGeOUTibjGHmabW2QrkZntW7T2B55JAxRw7LsHfv+rfJe7QHOSZQyTuFnPwolPNB+zKNPrHTd21astgKUumf6c1P0vcoTnIM4dI3C3mMAnRfSKgRjev5AZ16twrOnJ1mdZ/D9j/XeIOzUGeOUTibjEHXq0NbQITU9lj3GKoHptyLQmuFfeTP9sdOTQHeeYQibvFHKytonu5BqJCEMoKNZUMyyumPnrxz/qO8KE5yDOHSNwt5uBWsbacIfPqIEQVPF6vscSzWVWqv8P53yXu0BzkmUMk7hZzKGP/M3ep8K+/jYhPaGhrf+htymD28dVpJT40B3nmsBP3+wTkf7/vfy1x3TT7sg4+KfoAl12rolSQzLUln8Pps1n10Bz4mUMk7hZzyO6DSpwdKfG+amqROG2wstXhKfdSv5J8PjQHfuYQibvFHNCGpF2WgtfokVkkgQ2u8K9mwM4+f3nl7xJ3aA78zCESd4s5YGJb3Blqa3sdF9lrPXqdRxe5vcabal/dkOZDc+BnDpG4W8yhW2+imoFHY5Cue4zzkWGmOrR2rTzwq8QdmgM/c4jE3WIORaZObQjZ4+zIWgNM1k4ccqmLK/ffp2T/LnGH5sDPHCJxt5gDZaddl0Y7fdddoZYJFvdVjQelUWit36cr/i5xh+bAzxwicbeYA2Zqc64G2Ppex+EY4G1XDjSQV5GWjL9SLjo0B37mEIm7xRx6H8NtKGimPcYl7dBWQii1ZMsyS21f3ayhQ3PgZw6RuFvMoa2CVpvHBdUEYnNBy9L2QDc45ZRI+meJOzQHfuawE/d7bfi/3/e/lrhU9w/VcU+jQmuv45rEflwB5jFGixd+81f3HOjQHOiZQyTuFnOY1murxaAsjfffCkL79+5ldeulesbPdoDp0BzomUMk7hZzYMQstMNGo8VpJVaovPaKbnEZufRu5at3uejQHOiZQyTuFnPYCzfpyAnMvO/KYRI0wg5JV/JCqnl8NsYdmgM9c4jE3WIOOJs2NYperLtycHdoKXP0vNHcVHV+9p4DHZoDPXOIxN1iDmYJGQfCjtaeS2kOqFIJUJPbwhGviHyVuENzoGcOkbhbzGHUmVPelQNJzKotO/jkDMV9jRGe3z5L3KE50DOHSNwt5rAztnapgJDKbHsurRlaST22SNYipGS/f9U/S1w6NAd65hCJu8Uckjpx7XHqPFcQjFk1YwGemqu0ulesX41x6dAc6JlDJO4Wc6iLGmdDKBanlZAHtIUL/j0d0jvXVb96ezAdmgM9c9iJk1vMobQpRjaheZw6b73uqnUi7L9idbJOrF/drEmH5pCeOUTibjEH3RVpqjtiqxD+506+VdnZ61lrvGTu+lVvpXRoDumZQyTuFnNQG1SkdNix0z3GpQk+hoAmlFmSR7evrxJ3aA7pmUMk7hZz6Cpl/208wpaju/6eVU0K9NWNdOwl3WfvOaRDc0jPHCJxt5hDroxLbQHhwv90LKwzVZjUCnPi5eOzMe7QHNIzh0jcLeZAa6SVcoKVadeqaxrs8rSAzqxzeu0JPxvjDs0hPXOIxN1iDoaNbHicOi87cbxriJqrQWLz0uLIwvqsVj00h/TMIRJ3izkk7jnbEli+51LhTFAbEogaZhpelb86rYSH5pCeOUTibjEHajVrRoZqeYDQ2LWq7dGOWy4DyWZbnyXu0BzSM4dI3DXmUBcXr2Mv3LCA+FLwlAVKrO+EaMbh8I8Sd2gO6ZnDThzfYg46+6JZF6hFj8yuFZpQAh6jWuWO5feYzN8l7tAc8JlDJO4Wc+hVbFnOwKb2r/tvzK8KRRRH86kyv+rmhYfmgM8cInG3mEMzmU0kQZxM2onzBa2NBd1yTeQTkb46A4yH5oDPHCJxt5jDMtxzZ9tjHMb5uL5G9MicUJWyF6Q5fx+E+rvEHZoDPnOIxN1iDqMXzkvx//dWcmxQkzrsqJm25lr8s8rh0BzwmUMk7hZzMKkupTmsonuMM2OwOgd0ddJdTlbjr3aA8dAc8JlDJO4Wc0hUhXMR6FGhCuKeUMvai7ldOZTuWfC3HejfJe7QHPCZQyTuFnNoZrPYqjDV//WbJnB3A+UiK7MI40ddIJIfmgM+c4jE3WIOg2TVQQhlxA6wmoDj/pD2SMc2Fqt/1CMz+aE54DOHSNw15kBpee0L0ozO0yoFrJACZ+65kmCWj84AJz80B3zmsBNHt5hDXtPm4Aall3hf1RxcFkNpk/oas47x0e3B5GfmIP7MIRJ3izmYtIUuBhOjC0TDDLWSAe/xTUsavGfcrxJ3Zg7izxwicbeYg9Tp3luD4Q3jRd89q7YVNUSVPLAx9o9q1eRn5iD+zCESd4s5tOKSSzag3HfiBuueVdOA7kOndcE2P7qvmvzMHMSfOUTibjEHzF15ZYJVagcxdKiSBNYgrrVQsvbZOu7MHMSfOUTibjGHrhV3mVpgFxAG4rtWbSs18JSEPDbk8LMx7swc9r/TS9xO3C3mgAm5V2LoRXetqr5nVeoVkmAfRjz0q66syc/MQfyZQyTuFnPg6q5YErTWW3QsLFDTnlrT8pTrMtGvunklOzMH8WcOkbhbzGFZ2QErCDRznFbqBr5ybAiLlGqS6Ks+wMnOzEH8mUMk7hZzWEW6jFxBV7zLtXMHPixBtHNvlPfP+6tXkpKdmcP+N3iJY063mAP13OOHv6fRPbLJ2J81rgbVx0i6kNNnrmqH5mDPHCJxt5gDZymLU9/1AuNex8UOsI0Bc/+2mSc3+uh8XLJDc7BnDpG4W8zBC5dWqcPA3OM9B4eGu2ot3hqjCskvIf9d4g7NwZ45ROJuMQftniZhgrGWgLTZoEbpWjl240blNT9L3KE52DOHSNwt5kCly0qtQkvVQeI5OGu7YB3YNCOR9fqVOdihOdgzh0jcLeaAmbvXkQFril7nae1aVcL0OTetrfXPzMEOzcGeOUTirjGHoT032vWC0E6cFII26oCig9lSmvzd7sihOdgzh0jcLebgC8eysldvJWH0yFTwPDqQFyyrpXiA8KPElUNzsGcOkbhbzIHQzXfBAKuMsmdVpHjt0iG4taRaKv42vPi7xB2agz1ziMTdYg4mNU/5VzTQrlVRO+xhLe45rEqcOq7PZtVyaA72zGEnDm8xh2F18FSFvaBTEJ8E3rUB4cgTFffI99XtwXJoDuWZQyTuFnOQPdTMRh0K1T2rTkXwUhOkLKKd2Ff/qLdSKofmUJ45ROJuMQcRq3sWLYDmDFJ3mdoE40PKvPanqp8l7tAcyjOHSNwt5kA+WINUSWQv5kQzOJYCyVoZhjTzZ65aDs2hPHOIxN1iDm1p6btAgMnxLteUAXVIgVVb6rVLFftsjDs0h/LMIRJ3iznstZpp63tCTX3XqpwcGg8DTGnZWi1b/0q5yqE5lGcOkbhbzKEubElahU5xS9VLArfuUEpnHGkN+X1K9u8Sd2gO5ZlDJO4Wc5C9XMPednFK2kFyW1DnXsctUUvqA7N9dc9BD82hPHOIxN1iDk1Ne/IGfdqIV5IqmFqH3DuRKPb5+5DA3yXu0BzKM4dI3C3mULuuSovAarGdONzrOE8IaxGT7dz1Nr9K3KE5lGcOiclvMYfFk1BrhsyWdvkgHTy7AA02d8/L7KvKQQ/NQZ85ROJuMYeStdexiwaO+zTiFfesygStz8mS6/741RlgPTQHfeYQibvFHCbOVHJyWHUv4SROkRhiBi41jVH33Kpf1ap6aA76zCESd4s5pNL76rlDQkOQWnat2inDpGl77bALRfzqfJwemoM+c4jEXWMOw7HMSlCU96xKa0IlX0DZfbnmvD67y6WH5qDPHCJxt5jDTD3/u8uFbU+oUi1DK0WAZ5o9dRL+6kXfpIfmoM8cInG3mAPXhgV1F6crXi0vi8Djha6czOfomnB81XlaD81BnzlE4m4xh1XHyNY46oWduL4/c+QCpXvakbPp+FXi8qE56DOHSNwt5lDzWnmOCXOUGXcGKzhJB2tzf95zSeurWjUfmoM+c4jE3WIOnPe41tuCgiMuO7QRL4hUSHMN6ntxV/SrWjUfmoM+c9iJs1vMwerIexplqEIVZCaPWrXHaSXxsbzpZ10g8qE55GcOkbhbzGF1Yxq7cmgrxRgnu1YdGK7aLHsreZSvatV8aA75mUMk7hZzoCUzmymM3ig63ThYSR16lVoTzaLlq9NK+dAc8jOHSNwt5qA4S2GpsLO2K4emayduRfvpWgu7rJG/Oq2UD80hP3OIxN1iDiNnyrv0jlk1XhCZCF6LQjzWNWbOBdNnuyOH5pCfOUTibjGHtKvRUarASHGzhnbB6jQS0Bi9tsJY52eJOzSH/MwhEneLOcTtmcl7Lu1j8K5Vy17H1VGgOen+1fr6vUT0d4k7NIf8zCESd4s5lEncxRrM5rrXcauBcezMkWCh0TW3r3ZH5NAc8jOHSNwt5oCZRp5UIWkziOcGwS0CuMaS1S2Xz/qOyKE55GcOkbhbzEHYqJHFoBa7I2XGhLr2bx1ZaS/wbHw2xh2aQ37msBNXbjEH7rllzAK5/TuRSQ3q/NfrXFQ6pugo91XiDs1BnjlE4m4xhzymFRwEedieVQsvaPGETbTVT+qt1vnVfpwcmoM8c4jE3WIOq3rrJRlw3OAS7btW1bZg+ZI+erYqX3UslENzkGcOkbh7zEHSDl2CuO8Q76v+44YB6r0hJu7r9zL43yXu0BzkmUMk7hZz8JSW7B8+GEetqpz3Z1RAMSWiNVoeX0m+HJqDPHOIxN1iDlpsLp4NZukKEte4vPcKY5ewXlbr9vuU7N8l7tAc5JlDJO4WcxjkVsrc02gqe1bFUqHmzjAXJRats6yvep3LoTnIM4dI3C3moOpplsSAMsueVVeDlslh9rWXcuKV+leVAx+agzxziMTdYg6ZsEwdCIXnnlWzTGg17d8OdLTcSuavKgc+NAd55hCJu8Uclpl5XxNSmr7XcXuMq9UX+Ox91OQlkX6VuENzkGcOO3F6izn00lsvTaHUOK3EdUKNqTWN+KrwSv5VH2A+NAd+5hCJu8UcdIy0cpvg6HWPcYnAei3ASd2qM/Nnnaf50Bz4mUMk7hZzSK0pCSFYHrtWzf+O/660a9W0x7c9/unv1dy/S9yhOfAzh0jcLeYgZUfK/wFXYxCaDSzNCcg2RL2tPD5bxx2aAz9ziMTdYg65jVFRMiyPWnWsvhO3p9bhhVrVPjh9dZeLD82BnzlE4m4xh+KoOZW9ekNFEMsGrVSClAsNKXPK/Moc+NAc+JlDJO4Wc6BVROJF3/2TjV7ne0VX1QmaZ+O0S4fyezDr7xJ3aA78zCESd4s5cB91YapQPLp5pbETJ2NA9d6ZEF0/6x9Hh+bAzxwicbeYQ6epZbU9vDXve1bVAcYT44p+SyqzfbcfR4fmwM8cInG3mINaXJ7JFSrukU3iWKYRCnjrklodE38fL/67xB2aAz9z2InLt5hD1uBTd+ieUoxxcyduEZB6z6OvRv2zWfXQHOiZQyTuFnNoK5ukVUDnLh9Ed5lacSrkaoM9NWu/vPJ3iTs0B3rmEIm7xRyG9FRbMkirRlfWaeBaClTzOdFq7eOr/Tg6NAd65hCJu8UcOOdhqgbWo9NNzhkaJ4acJ7Girx3ErxJ3aA70zCESd4s5jLR2pTAHzBXvq4o62GSDoj1x05rb72Mpf5e4Q3OgZw6RuFvMgfYyaRIaUMLokZkRvFOCMcoq6oqxifFR4g7NgZ45ROJuMQfxMUcrDIMpXvTdA11b2sAMxZ0G7d99lbhDc6BnDpG4W8zBTVyZK5R4ykFKUWh9TBjTmzeaNNNX3bzSoTnQM4dI3C3mYHOVaKwFVSV2gOMtkeYIWhgD82zUr/bj0qE50DOHSNwt5kBzFERGwPyPunbVWjlXUDQrrGy7hPgqcYfmQM8cduLkFnPg0ifp3MVpJYqWXgYmbQHqHDOn2mb6qnJIh+aQnjlE4m4xh9rEplGFmjiHcu1Zde7RblqLtb2u8rsR9HeJOzSH9MwhEneLOSzTJBkzNMoFBOMMcMYFqa7uU8og+soc0qE5pGcOkbhbzGHGYq1kBdtDHUitAhURoU6biVcd/+dhz79L3KE5pGcOkbhbzCHxyBwXB3XVDrKHNvAqC9pqqJVYYqP2o8QdmkN65hCJu8UcyhzKwzOoF42+I3XPr3tZ14vXPMvq/+dq7t8l7tAc0jOHSNwt5lC6JmsjwcBQrmzxXtKce5I1bSy10PxsP+7QHNIzh0jcLeZgKamxCbgUAvkHXDodyq4oBq+Rx+9x5z9LHB6aQ3rmEIm7xRzqSjRKHI2TGicyS9xX3fNrWtRwsu6q/Kvbg3hoDumZQyTuFnNovY2cV3TzCuVqy8HjycsuPvse/Wr9fS777xJ3aA7pmcNOHN9iDpPNrey5FGvcHpT8756DQiafqXmXUb+qVfHQHPCZQyTuFnNYlscYacJkQpDUGFqJGw8jEfEuVhd+9fYgHpoDPnOIxN1iDrPn6bw6pIJ158wSWN1DnvRotjSjV0P5KnGH5oDPHCJxt5hD4q5ii4FdZNeq8bav9Qo6ZRSuXvyzO/l4aA74zCESd4s5VNZUW3VQHJE4tOgDnIGasBPN2ddXp5Xw0BzwmUMk7hZzaO6ClR0qpp24fw+Wd0aYYy6bOjx9l7hDc8BnDpG4W8xBE2kfK0FZviuHoRU8W4OMua8xvPX02X7coTngM4dI3C3mgL5HubaL0xxXHPbarYHPkSHNudPmLPLbDvSvEod+aA74zCESd4s5cLIyrWUo/04r4bC4yyUwWIdhNM7sH0k++qE54DOHSNwt5qBSSo42rEvjfdWFGayhALZkMy32aZ+NcYfmgM8cduLoFnNQ42ljL9ziemqs4zhOA7foPN1V59gD4EfmgH5mDuzPHCJxt5iDNN41aRSnOkO5sEKlPb/q4MIyFSl/tB+HfmYO7M8cInG3mION2q1YhdLKnlXnKuDxankqzbBw3RXrR+aAfmYO7M8cInG3mIPMpDhLhUFSwhwIHAtC6U7Ma+aqn41xZ+bA/swhEneLOZSeqi1mULEB4rWCrzGhojfBouS/T5D9XeLOzIH9mUMk7hZz6KPbHuV22ObcH8QIWhKCZGO22kV6+2xWPTMH9mcOkbhbzKEpct1pAylxIrOmOHXuuBdzu5yYa3QqnyXuzBzYnzlE4q4xB81JhaPpdKogRAvqKhm6WxHrvHr5ah1nZ+bA/swhEneLOcj+AZRhK85hesyqAnVSg7RriJ4baupf7cfZmTmwP3OIxN1iDoItbkj3/9/Nq2gHw7EHumJoyY28fFU52Jk5sD9z2IlLt5gDD66YJ8GuSf+/q9aiO3u0eOzfFh5fuaodmoM9c4jEXWMOpJV9KejYH3b5kKBm6cCr0jBdUuyjHploh+ZgzxwicbeYQ3Fq0pl24uJEpo8K7V+PTGeqo1RJ5aPbg2iH5mDPHCJxt5hDrWWXq60CV9q1KtYEnrTA2l+fmaT3r167RDs0B3vmEIm7xRzW0Fx2sQpl1bwTxwIturI6j7yrhjLG+GyMOzQHe+YQibvFHLDusmH5gEKGe1bVCTVwdZBm5z2vyvrovuouhQ8T98whEneLOezaoI86BMx0r+PC9I0Xg4+U58KB/tmpczs0B3vmEIm7xRxKolYaT8jIC3blusAxjiztFV3LddisH92swXJoDvbMIRJ3izkoDq5ZJtCMPsA8d+XgrUBubWk1m+If9QHGcmgO9swhEneLOZRW9l+nZKCaDETR4qCSgZGUGe3jVq9fJe7QHOyZw/4R/T7l/d/v+19LnJcZ/VcL6L9T54w9unllYM8Sz/k6/i5Z/y5xh+ZQnjlE4m4xhzEF98JNgOdIu3JoDo25wSp1qpPn71y1HJpDeeYQibvFHBbnMhHrzlnZY9we1aCRl38XutyRMuNn67hDcyjPHCJxt5iD7imVdXUobHEnnwe0sQxUasttlWT9o74jWA7NoTxziMTdYg60uFM2Blu4a9Xuu1atbUBqVvLMSupfnQEuh+ZQnjlE4q4xBxanGde4WijXdARTWoCdk1HOewj86F0uLIfmUJ45ROJuMQeu2vooHRSj4Tkbwf4ZT7BMfe1PkPyzHeBDcyjPHCJxt5jD2KWgzDUgo+51nPcVYXMoOL3SiP5xX+2O6KE5lGcOkbhbzKHlZbtenZDrXsxJnQV85QVcrQi6W2+fJe7QHMozh0jcLeaA3ZRzI2jN8v9PHJJA5rgoXcjLb4uVv0vcoTmUZw6Jk99iDjkb7nLVgLVzXJMm8NwL8KTcqtiUNL9K3KE56DOHSNwt5lBlKuWedoVaEkihBq3kDLxmmt6ZrX61A6yH5qDPHCJxt5gDNsdh5tDjGpeg7uwVR8glyyi+5tCvdoD10Bz0mUMk7hZzMJpr9baXcNoHiMle0fUpYIuEal3o9tXuiB6agz5ziMTdYg6paR4FJ6w64k5+YdjlKwM5pbIKEX12l0sPzUGfOUTibjGH6jySzBQtgKPBEgtUjqfLqYjO4SvbV/cc9NAc9JlDJO4WczD1pYwEaba6Y0cZap37gw+LTeGE/FniDs1BnzlE4m4xB+yIa7UGktdOHMcLIrzLhzm5dq5z4m/Diz9LXD40B33mEIm7xRwSZZuLd72gvBPn5HtWTWMv5oZxXstcvrrLlQ/NQZ85ROJuMYdp3QYPBWotKgePymEwjNqKFNuB+z18+neJOzQHfeawE2e3mEPJUqq0BJhH3mPcLh9qNDzPuKvU0RPN9NXNmnxoDvmZQyTuFnOwuhgrZuBGthdz2KGhTrA5hPP+6aT82Tru0BzyM4dI3C3mIDLZe25gPbrG9YbQmhbgOpLmgozy1YnMfGgO+ZlDJO4Wc5DVJXHfc+nYw5ukPMBn7ZG9WXodq/w+XfF3iTs0h/zMIRJ3izlQNR44Cfq/HWDsDm1U37HLA4VTreWzddyhOeRnDpG4W8xhxuG4tefSyUQgUwi8i8GaZbaVV7XPeivlQ3PIzxwicbeYw1grMSODca8gtUVHYK6wPOe9kJujlq+6suZDc8jPHCJxt5hDt7qLh8LAUT6Ixwsiac+vJfNSm9RL+6pWlUNzyM8cInG3mAPOPW+6NChdM0jzBeYr7UKiJ5bVqq6vxjg5NIf8zCESd4s5aMu6dnUAZdS4ky8JbC2DsVIqtFYu9bPEHZpDfuawE/fb/uW/3/e/lrhupZJNBSu4K4c8o9PN6sDoPOdCnd8l7tAc5JlDJO4Wc+gqrjXVHTFFkF1E7FqVZM+qozt6Zvust5IcmoM8c4jE3WIO1HLreSfOq8c6zjJ4JoXOOU4taVvjq1PncmgO8swhEneLOZSUqHQqkDQ7yCSGKrUBLp3knvdK7qu3B+XQHOSZQyTuFnNYiNYQBdLABZK6QqU9ta7ka9JoO41fuaocmoM8c4jE3WIOVBhbLX2Xqdl24kaKveAOM/suG8pA0q/Ox8mhOcgzh0jcLeagvHg2NchmDaRE4oY71ETKxu7GX72vKofmIM8cInG3mENLKbWxMrQ24o3LtqDOPMCyoI+m+F3i+NAc5JlDJO4Wc0g5j9a9wJzRPw532Go0kUuieXmfuctniTs0B3nmEIm7xRzW4lUTCwyNxRxzByu8IA/KY1Vctr6qVfnQHOSZw06c3mIOKfVmQ3ZxOgaByFzQjPeyLlmupeiovw9C/V3iDs2BnzlE4m4xB69lmWeBQiveHswTfPUFSNL6/qQN++pEJh+aAz9ziMTdYg7uLj2OYGrrZY9xoQ+j798O77TriIXjqx6ZfGgO/MwhEneLOfRpte7FHMzc9jquzA51FQHTNPcfeemfddfnQ3PgZw6RuFvMoWVq5EJQlkSnGzTwnNZOHDepy3WNrzoW8qE58DOHSNwt5mC9L2y7OCWZCmLRB5itQ8vVvbK29Nl7DnxoDvzMIRJ3izlU6VnTinb6ee3EUQZrSpAwrVqzd61f9cjkQ3PgZw6RuFvMAcdIWeeCbCmDMA3w1Ay67aFuVOz8+7DnnyWODs2BnzlE4m4xB+o9W9kLt4ZqIK0LtLQmMAkOMUw4vrohTYfmwM8cInHXmEOSPtOYULxEM+A8oWkd0GcVNclTfje7/y5xh+bAzxx24n7bv/z3+/7XEtcnY+26SwVtc6/j0v5M0gCsXguqrvJZbyU6NAd65hCJu8UcKtaRh7b/zKWyXOO0UobEHcecKtq/Ui46NAd65hCJu8UceudS0sgwMTrdzJZ29lAhWWcV9Dp+nyD7u8QdmgM9c4jE3WIOhqVyRIx6LiCUGAzZYZK6tP2ZfNbNiw7NgZ45ROJuMQflaoPagF0m7Fp1jQp7/ZZg1tKsLaI0P5tVD82BnjlE4m4xB955yzwKWN71gnAS8DYQzDReWNW21lc7wHRoDvTMIRJ3izl07H15KxCMCqKr78TlBJgGTTQRG19JPh2aAz1ziMTdYg5tWW6ROKu+9hjXF7S4Ib2SWjXhjP2ryiEdmgM9c4jE3WIOJmjYvYPxzCB9ZbChCiWVPIVU9LM7+enQHOiZQyTuFnNIuMxn2rNqiTekVSfUXAb0VAs1bF31q3sO6dAc6JlDYrzmDHA8QpQJBXLZSzgRop04isUc1tTSNPtujDs0h/TMIRJ3y35cFxZJXGAtj/uqLNDaRCijFJuDsX03xh2aQ3rmsBN3Ta1aHVfnxLDiXrQs0xjeOuz6VbkXq71+dXYkHZpDeuYQibulVsWVOrdc4uyI7XXcHu2qZwdfuLLiQptfSX46NIf0zGEnjm85O6J1rtEpQR97eJPWG1RpCB2XzMpxC+Ir5UqH5pCeOUTibjk7gjSTIWsg/v5Q2MCtLUg0VmarOudn+3GH5pCeOezE/f4f/7/f9z+XuDzLTpVBmy3eHlwOtZYMVPLCQZTamF8l7tAc0jOHSNw1rlqLjh6vJLVUQQJX6yTfAZxJi+fcEn6UODw0h/TMYScu3WIOuVJWpQnT1q4csNJOXEqQV99xq7ZL1q/24/DQHNIzh0jcLeawc+bU96BWks9dq84Q1jqgFRqtqtT9Z18l7tAc0jOHnbjfK3X//b7/tcS16iqYGoxhM2ZVBJe2A9hWorpriu9eu8RDc8BnDpG4W2pVWr0RKQPJnlolYtdaix7Us0uyMvG3/cDfJe7QHPCZQyTuFlelgT5dDZjjfdVYwtVhIybZWsrKo+Sv+o7goTngM4dI3C2u6r0vNWLI3PcYV+KknFmHHnv9arti9c/WcYfmgM8cInG37MfNtlrRtaDvhdwe4ybvomEXrEOaGsoqNX3VPw4PzQGfOUTibtmPcyXB6FhY23KQxhMq0YI0KrdVzCt/th93aA74zCESd8vZkTw7ibCB+qSduJnBnQzGTGui86jts8rh0BzwmUMk7pazI9WwuJUO6LQTN7SDi1YQTIY4kXF946p7fXhoDvjMIRJ3izlUnU2wTJg9CQhpA2uNgU2Xtk5c7JsTmTtxh+aAzxwicbeYg6chHSVDTimBpJ29uvayLtnENVZdBb+R/J24Q3PAZw6J/HfL4L/f97+WuFWmVCSGLho7wClDFWuAs/RUfK76exn87xJ3Zg77f+yXOIoZ4Y7Ejdnm8OrQSOIlOHTYJcQAi7YjKRV1/OZO/k7cmTmQP3OIxN1iDriKtkQCWMdex6VKex3X/70E1zFbRfvoROZO3Jk5kD9ziMTdYg7Mg1OaA3LnFY+sFmjsOU4rrRIPr64xvkrcmTmQP3OIxF1jDlS5jjSBSvTI7HWC0Vrgo9oYLVWpn63jzsyB/JlDJO4Wc0iKizMmSP85MTI61F0wgKK2bslkfHR2ZCfuzBzInzlE4m4xB54tU60ISzTWcY3BWRSmL2/U1NNH91V34s7MgfyZQyTuFnPAlXI2KcCafa/j5l7HJd3LOi+4hz9dpX5zezC5nZkD+TOHSNwt5kBLJtIqMKgTCM29jpvWYLY+bc391Y86Fu7EnZkD+TOHSNwt5tCUmhv2HbE9sklNHCcyCfbopnmk/Z/P9uPszBzInznsxNkt5tB4Fw5SNK5E605cnI+biWBgZseahuFXuyN2aA72zCESd4s5ZEOqexUPLXPcrJF4QYT7nmR3QVGkjfXbuOzvEndoDvbMIRJ3iznInlHTXrJBryVeECGH2n3BHoH2VyxaLH11dsQOzcGeOUTibjGHJmUv5VbMpdF5msYAi+xxrqOQFPdlXyXu0BzsmUMk7hZzEKnZiyxQ1gLSMcyhNCir7jK2omL95k7+TtyhOdgzh0jcLebgY49jrWfgXbPuMS538KUCpL6GZ5/1M8m3Q3OwZw5pl0+31KpSBOcYHfBfpxv2BO4j7/KhtTyW97I+G+MOzcGeOUTibqlV5ypY8iqQLcdrl1XAVR2mDUm6I1flq1q1HJqDPXOIxN1Sq+5BrNKoFUobaSeOMziNCXvhsNrwSaV+c3twJ+7QHOyZQyTullpV9mCGWhyQue1ZtU3wgQS9jDw5i5f0Va1aDs3BnjlE4m6pVQu6TxWELlNARuvQcknAHXGNHYsh33Se3v/Vh+ZQnjlE4m6pVVPlPqJ13BDVXauaQS2pg+7EiYvMSl/tAJdDcyjPHCJx15yPG7yXazxg1eEgiBksZdwruu7kxEntq1q1HJpDeeYQibvlfJwZ7+IhLRgkHWRFr/M9lcJybXMJtlq/OjtSDs2hPHOIxN1yPq7r0prW+k+zQvGG4JYqjD3Q5fb/2LubXMFW3QygI7IExhh7OOZv/kOIfW50G+d1aJzduIgoqldVKSmq1BfAe4Gdt3D77OvIoTm0Zw6RuFvux5lp7l6Rwl4jXDUV6KkRrDIGz9o9h58l7tAc2jMHT9w19+O0jo6CDGnEGBGOjoUsBppwYOLioftsVz00h/bMIRJ3izl0HUu8dIA9k69xbQuI8AQ1sZHrotW++gLMh+bQnjlE4m4xhyZDarMBsyavHEoikEEJyh6c6mhI+auvI3xoDu2ZQyTuFnOYlLKWTZCNC5D1AtJ3Bw+bL30tt72/+gLMh+bQnjlE4m4xB1ll95om9FmrJ44q9M5eqw7/j1jl+Dfo/V3iDs2BnzlE4m4xBzXENTxse1ffVRERJHWDSnMyrp7W79EVf5e4Q3PgZw6RuFvMwZc45skCo9AE6jvaKtUOiZj8bL9zKd/0OvfEHZoDP3OIxN1iDqsNW3UY9M0bSGfx/dUDWJtuzcy1fNZbiQ/NgZ85ROJuMYfGI1cWhVpW9FZaA4T9B1olS7JN9nt48d8l7tAc+JlDJO4Wc9hLZddM0GoxrxwUY7Zvh5bCVWXm//kQ9HeJOzQHfubgiWu3mAMPzFh2AV6lAcmaYH0atFm25Z5IymeJOzQHfuYQibvFHJZSjbmWYBhTywcx+CF1wTYzP9WtlNtX57h6aA78zCESd4s59NJms42wYlQS4RLo0RE4sa93Y87dfoPe3yXu0Bz4mUMk7hZzWKU22mqgNcV7VSLovWQYZRUcrD19dge4HpoDP3OIxN1iDmVko5IbaEm+xsVkB6HZPXsZV0Iro3xlDvXQHOozh0jcLebgFeosOhimRDevnLqf6NoAVZY6dh8tf/Umvx6aQ33mEIm7xRzayps1VZipxY3MvmONs2h9Lm1QId9cv0rcoTnUZw6RuGvMgVMrWhh6U1/j2kyglAYk321l5TQ9el8l7tAc6jOHSNwt5iCSR68xQWTFBJGF27Pnv9S+0PYiG5/dVqqH5lCfOUTibjEHy1Xn3Awyt1cO1OIcx77GNSaL28BtfvZ15NAc6jMHTxzfYg5pJJRZFywbBCRSoA8vH/KqK9U8GuJnX4APzaE+c4jE3WIO2jpTIIMf5CcQ1w4dW4ahVoVjAJl+dY6jQ3OozxwicbeYQ02pNF9vYPRUgOJaps2tUNbQtHffXrl+lbhDc6jPHCJx15hDnqk3IsjV91La8ZbLgiDIaipr1d2/estFh+ZQnzlE4m4xBx1D0TPne2n3Na4NgRjiENS1e6llj886FtKhOdAzh0jcNeawaKVCBUprYQ6LwUZJQHUnapz6kq9eSNOhOdAzh0jcLebAvdJOVmHH6wYyHaBSN6w0u6XEm/Erc6BDc6BnDpG4a8yhiqZpXqZKbkDTFKzNAWXgUJ7Cu3xWORyaAz1ziMTdYg7UaM2SF3RpLdY4BlnWYdbcdq/FiulXiTs0B3rmEIm7xRw29trVLOZy5bithCBtdKipyegk/rufrXGH5kDPHDxx9RZzsDz23siwSA1o5OllqjAMnKtOr1Zr/uq9Kh2aAz1ziMRdYw6ZzesDgmk1/zPtUkrOkLjSqNJq1fVR4sqhOdAzh0jcLeZg0fDXeEf7LgFqWX1X9Z8p0lx7Itr8qlYth+ZAzxwicdeYw+a+pCZYI5Gf4xjB17kBFb2KbQut61ff48qhOdAzh0jcLeYw02Rf2BpwD3MouYIfGQpwbbbaIF71s1310BzKM4dI3C3msHV2TH15zuKj3LKYdum1KlPzE9zcafxu6/53iTs0h/LMIRJ3iznYLg1REJbGRN/eFMyow2o6y/RzXO71q8QdmkN55hCJu8Uc6lrcmiawonEjs23oMgZMXrhJ18rzq68j5dAcyjOHSNwt5iDDS9NBC3qJV6qxtWraBj0ZbVtcKX91I7McmkN55hCJu8UceJeUKxK0bKFcO6Zdpgq8iXVwGWvTV4k7NIfyzMETR7eYw/ZzWkmGoKsJ0B4MsmsH6dKYh/9zf3YjsxyaQ3nmEIm7xRxax7YWKniZEN/jUoZuwlAQK6bEZu2r73F4aA7lmUMk7hZzaEsH7cqQ0cNGTH6Ooxjr2zmXtWfT9dXrQTw0h/LMIRJ3izmMLWzFt9HZWryQNoE+KO7HaZvLopL9alfFQ3MozxwicbeYA++ldc3s26gXDURleOWwM6Q2O85tVspniTs0B3zmEIm7xRx6kbJHrzBtG1CNdw6yBRazsWz/505f1ap4aA74zCESd4s5tD1t9J2gJfRzHGn0Aa4LkKqf5GSmXj+rHA7NAZ85ROJuMYedfF2TiSDDw0bbf9DBMy5oFhkd63czpPHQHPCZQyTuFnNgLTxXjxdcFLfORwZtZqDax6Iye0pfvXPAQ3PAZw6RuFvMoafaV+0FuA+vHHZLYLUocPUjHK5a1u8DxN8l7tAc8JmDJ67cYg66Vgz1JeCcGUitg8bnOU19KmOfkr+6O4KH5oDPHCJx15iD0IynBJBYfVctncCLSIZBeabVqdbfgz3/LHH50BzwmUMk7hZz2Jwk5YRx4TxFV9YKvUmCWrhwTtITfvU9Lh+aAz5ziMTdYg5UC7VtBCMX8nOc769dpcOctftJrpt9NrMmH5oDPnOIxN1iDp4xX9xaj3b6njjD6ee4vSEJqiXzUjZ/9c4hH5pDfuYQibvFHNYsgzl7mdpi2uXiDLYwwWot3kebJ++rmTX50BzyM4dI3C3moL6btkYdekkxQ7oUMEKCOXIdS/vq6asJIvnQHPIzh0jcLeZAiZZxy5BbzKzx40K8ye+QtrXV87DBn61xh+aQnzlE4m4xB2s06p4dTMR31dZ8jfO6CCRpa4116ndr3KE55GcOkbhbzEF2iRmqBHlEp5tocmM0GHJKxFOU1+92oH+XuENzyM8cPHF4jTkw4vDYQYtZ5dRq3B3xX3Ydxdqeo33WPy4fmkN+5hCJu8Ucaua5Mwssm3Ejk9VriOwL3ZpptZE3fXbrPB2aQ37mEIm7xRysIuVVEiRMw9e4naCzjBgpXVPdhbd9NV81HZpDfuYQibvFHCq2VVPxWjUaLFFmit5KDHOwH9mlcx1fvZBOh+aQnzlE4m4xhyVd25gFaKj/kMuAHo8JR7ad5p77f8ryv0vcoTmkZw6RuFvMYXQZq0j2c5w2r1U3e+JsQbc8iqdtr8+6QKRDc0jPHCJxt5hDNHb+6cpKPV5IWx8gpRsk/3H07f+9v5L8dGgO6ZlDJO4Wc+ieq5Fjjdt9+tbaEWyXBW1zyZYK9/KV5KdDc0jPHCJxt5jDTCLaLEHFtIBQCbRj8cQVwz6xp9+E/HeJOzSH9MwhEneLOaTUa+vGMEZ0LBwxe1CXAXvtKrk289/+KnGH5pCeOXji8i3mMGVLGt1LhfEzKkn9Z9W31l5S63uWVNNn57hDc0jPHCJxt5hDa6Pgsg0yOcf3uAS6G0Erfq5bqm3SR7Wq6KE5pGcOkbhbzCHP3nYXT1zq2xO3fY1bK4El6Z1x79Y+MgfRQ3NIzxwicbeYA6fS2kSDqcsT11cF08SQK6dcykjTPlvjDs0hPXOIxF1jDlrLTN1AV/FzHG8EQxIYe67EMeh5f3R3RPTMHLI+c4jE3WIOnTT1vBts0XiTX5rvqjt76RpN8naa0j+qVf1/32HinjlE4m4xByXKOOM5vtXl5zidUasK9Fx1zDmw6Wdr3Jk5ZH3mEIm7xRymJGa2AcX/K/qOxN2RvaE2P9Kt2VL6PSzl7xJ3Zg5ZnzlE4m4xB/+7CE8TL07nju76XqaqF6ycUhIrpeb2WeVwZg5ZnzlE4m4xhzJFUpSpKs231pwMZHCL/qzZ6kDOX02CEz0zB69eXuJQfjdV+/fP/dcSV22NGGwJSXEALd9VdXYPYF2SBnGz8VGnG9Ezc8j6zCESd4s57JF6b9t31cEc3+PCu7TB1FktrZV0fPUFWM7MIeszh0jcLeYw9iApWoAp3jkMI5Bp6ptsXVZ6IV/mvkrcmTlkfeYQibvFHHJTWTk1SJknUCoTtJcF0rSOofxdNy+RM3PI+swhEneLOWitqWguMNF29AGu0MWCusY2k7kwfZa4Q3OQZw6RuFvMoeyV0GaHLPG8RpqHLfGAvXyFo2nzsxuZIofmIM8cInG3mEOtuCz7ytaMFWinClraglU4HH/JmJ+tcYfmIM8cInG3mMPeiywuKpkV31Wnb619jw2r91xmjMIcn61xh+YgzxwicbeYQ7U+KlZf4+ZGIFsEVsbPOa5SzEia8tUXYDk0B3nmEIm7xRxkNkvJz3HYZ4q+IwSSvZDQ7ovcVlr41TwHkUNzkGcO+X8vVPz75/5riVuJd91ZoM54tDoMvVaN63Jcpjb/WZLPvscdmoM8c4jE3WIOsyoN0QG6oitrQV/jvH7wWnViF0Ie/aMuENIOzUGeOUTibjGHttmWjgFrJfFddTKoIoM1tt05sQfvq8QdmoM8c4jE3WIOiGmO4WWqpibxssar1jowxq2yhzCjfnYjsx2agzxziMTdYg6dqEfTQvCDglcOAwVkxL0laX1l6bx/j674u8QdmkN75hCJu8UcsA3NbRDsvTxxyTfUPsaGKlun9LrX79EVf5e4Q3NozxwicbeYQxuSd9nr/xNXVMBsK7Bvq3GEqsXwq8QdmkN75hCJu8UccueRth/hdukFiKfGp7gCqWNPpEmUPuoDLO3QHNozh0jcLebQydLGlqAR97gD3KGj/6z68Y6ypVTpo74j0g7NoT1ziMTdYg7DGmHucVtpZCBrC2LIL8xFe1rzLP7+EPR3iTs0h/bMwRMnt5gDYqcqtKEnjm5eFcEqJoh+I7vImm1+9nXk0BzaM4dI3C3mgEXyirDN3Dxxc7GvcW3GOLhEGfsc86s3+XxoDu2ZQyTuFnPIyrXzUtiq5LVqMZAuA8pSW7uR1PZVrcqH5tCeOUTibjEH30z79r0TpEZXVpUdiF9ijMi0PjbX8VniDs2hPXOIxN1iDoFNA8eCkqwC4TI/xzUPoKnvpzaT/f70+HeJOzQHfuYQibvFHJry9IWtQqbua1zKBMJEsLjNOipbq1+ZAx+aAz9ziMTdYg6zolrSBLxyAup5gBXfZDv22m2Y17FffR3hQ3PgZw6RuFvMYeW4c7kSVPKigfJP02nzwxzqSptznvuzWvXQHPiZQyTuFnPgvTSbFdg75qtKHaAyBOomZEs9rc/MgQ/NgZ85ROJuMQc/kaaCiMCIG4ipgqzRofLEmYYW+ay3Eh+aAz9z8MS1W8xh5rlIyoactp/jtDN4dWqgtfYyZum0v7p1zofmwM8cInG3mAPjyFatAbaagSgeDpbSQHLtq1FeY3/1daQemgM/c4jE3WIOVc1C7GGhL28054auSLAH24jpg6l/dY6rh+bAzxwicbeYQ1loRTdCMmlAOArosglTrXYvJET6V/fj6qE58DOHSNwt5rBb2bVyg6r7x1X9HFeWwJA5vIRIG3+3H/i7xB2aQ33mEIm7xRz8CMfCvYNt31qptOyJEwFp2ffaxHuUr14P1kNzqM8cInG3mIM2whXdf1G4AvnpDRRLhz479p58X8Wv3nLVQ3OozxwicbeYAzajpLLCHIpXDsVrVaEOueZuaU+a9lniDs2hPnOIxN1iDpZy45oq5B6Vg6gvbzS8kNDVOA9a6feTjr9L3KE51GcOkbhbzKF7rWBteOUw43vcoAZdo6UXrkJrDizffY87NIf6zMETx7eYw9YuWrMf4Xr3yqHF9JoZ1EUJp5Sh/fd4nr9L3KE51GcOkbhbzAEVE1b0c5zEPIdVMmixCitt3C0n32K/6spKh+ZQnzlE4m4xh4FGpc8M00900V2fQYkXYJq+Cu3Z6mdfgOnQHOozh0jcLebQaDKVbV452PLKIReQgg0Wl642WyP7bI07NIf6zCESd4s5DK4ta53gJasA4fbELU1AbInS7KPRV7fO6dAc6JlDJO4ac9gpSbU4vf3M5aoMglPBSFauY1PHr95y0aE50DOHSNwt5tBiLjknga0/XeN8QzUa8YRQY9ZlWeX3AeLvEndoDvTMIRJ3izlIa5vz8l1VE3riSgerRNBnYfUdd9rvy6d/l7hDc6BnDpG4W8wh9xpvVxT6yjFfdRXfX6eBpr52zJWxz74A06E50DOHSNwt5rC2SEoLgT1a8QXYj3BtZIh307LQt1r7LHGH5kDPHDxx98zlaltU5gLfQxuQYgUZqYAtKVwq7Z6/ej1Ih+ZAzxwicdec49Zq1Y9sYNs6UIy8lNYTFFtFS8eE9tXXkXJoDvTMISNf0z/OUsm7UPXitE6vHIxBe2bIlXTnOcf6rAtEOTQHeuYQibvFVQdWzdFRqej2ymHLApkYaxzXnlKtVr/aVcuhOdAzB0/cNe8cVqOSeg7gih6ZHYdXDmbAlTPj1s6f9cgsh+ZQnjlE4m4xh9I5L50GlYiBUkXoNhroEKGyx5T51W2lcmgO5ZmDJ+6a73GrbypCC7TFfNVoq6TK8Z0ECf3fu+/9lXKVQ3Mozxwicbd8j6M9UDgPqMP3UjKPXefmlYNsqb7umf4eQfZ3iTs0h/LMISNd03eEMO2cdoXBMbNGo0dmywn2HLuUsjKurzrdlENzKM8cInHX1Krc5uixjU708oFj0urUDKyrefy4l89unZdDcyjPHDxx5ZY7wDyl646WIyumlnNrYHGO23V68ObmUT/bVQ/NoTxziMTdcge4yF5erRqokFcOSAIdfz4I87RBfSqNjxKHh+ZQnjlkLNf0VkprTxXpMJvF60E0CNoKXK2Ui1W1r3ZVPDSH8szBE3fNjUyPFBecE+ZIvrUW8dUux2C4VP0oR3PW9JU54KE5lGcOkbhbvo6MkpavaTFVNU9PHG+vHCSDzRYjkjyQ/StXxUNzwGcOnji65Ry31syNKD7FaQfalEGKEqjuVGyMrZ+9V8VDc8BnDhmx3vJ1hD1wvsb5yqb2/32A1WRDy3kPxqz794egv0vcoTngM4dI3C2Vw17IOreCcfY1zmIkl7UoJNbsizBK1q8Sd2gO+MzBE0e3uOrIGfNMHjFrG2iaxaBLAV4V00Rr9tnsQTw0B3zmEIm7pnKQYXuowuK4AxyzRIRmAfJ6YnvpoIO+Ui48NAd85uCJw1tuK3FOZZcygDi+jvwMulybABvOzZSk9M8qh0NzwGcOkbhbvsdxTIDTXcDQJlAMLJetBs2kxVBCG78v2P9Z4vKhOeAzB/+/QbqlchhVxZga6JocfYAzyJoKFWfCUpoU/qrzdD40B3zmEIm75Xtc2X0V9DJ1YVagon6Ow5hCyL0iqubcP1vjDs0Bnzn4/9fpLZUDZjPZ2GJWeQbas0Kv07x8GFtzXSLrszXu0BzyMwdP3DUza/KUsdJKkNaoQI0UVGUCilYc0S7z91/17xJ3aA75mYMn7velsX//3H8tcUNbqjlXiHHR0bFQfI2jDHmPZFJN6bNuXvnQHPIzB08c3fImf6VZq+YJpeV4PVgRpNYBNict5YGZv7oflw/NIT9z8MSVW945cG619dWhY9wBnp49615IdCZdHVHKZxNE8qE55GcOnrjfo4P+/XP/tcTF0karNkgDC1AyBKPKvuTVPZmWn9s/qxwOzSE/c/DE5VvujjTzQ2mmBFIEPXFMcVOugaUpO6WSR/5sVz00h/zMwROXblEuydOPCJyhtrXAj24dTHy1qzwV0+jFT3kfJS4dmkN+5uBnWb1FufqqcyEmwB394+bK4L81IFEdU0Rpzq921XRoDvmZgyfumhfSTZpM3gk2xzyHXg16TQycpfe0qXP+SvLToTnkZw6euGtuZCrrKP6PD2PPWON6BzWs4Ae6NAfmMX+3WPm7xB2aQ3rm4ImjW3ZVMh250IKKKV5IzxrzHBaEN5SZzNJnb/LToTmkZw5er18z7XJyXdy9aMg51jicG3pbAs0PDo2x7vyZOaRDc0jPHDxx9Z41Ls+Rhp/ehHZ0gRCwhB16odmqyt7rq68j6dAc0jMHT1y+pXKoCWmtSrDmIqBRGphXkdAGp2Uofqb76tZ5OjSH9MwhEnfLF+C6a6mLDFI2X+NQB3RqBCXXPpIvedk+W+MOzSE9c4jE3VKrLj+o6WrVt1EVoG4TVDQBY9m98zb77L1qOjSH9MwhEnfNbaXB4v/4A7itDEReNHgAGXiktVCNCD+qVZsemkN65hCJu0XyxxrLK4UKuW8/x4nvr1aIoDYVrFhH1vZV4g7NIT1ziMTd4qqjyBwzCyzzeoE0ZkhPLv7LlTmnUfZXX4CbHppDeuYQibvl64gyjsbaYesYQCV75dAQYaaebZH29tWt86Zn5pD0mUMk7pY7wH3gyrMs8PohKofJYLs0WKOMkaZRKZ+tcWfmkPSZQyTumr4jvKOl/oS6fr7H1Q4i1mFySma0y/w9LOXvEndmDkmfOUTiblGuodOXs1XAJN452JihXDlaelEflOb/NNn+u8SdmUPSZw6euHSLOUxLRdIyEJO4kTkNevIaogpH2jbjVxNEmp6ZQ9JnDpG4W8wBucUgpAkWU1V97Sbo3XfVmhOLek1u+7Nd9cwckj5ziMTdYg5WoxumqRen0bGQPHaqHrs1ZHYumtpX81WbnplD0mcOkbhbzCFxXj3l5Htpy0A1L7DVKboszTJZk/WPXLXJmTkkfeYQibvFHFpblRjZN9Q6gKSgr3GdAWfyvXbmLV91ZW1yZg5JnzlE4m4xByy+uNXiEevbY9eizXk8mB47Z13YW/3dKu/vEndmDkmfOUTibjGHibx1WgEdIfmbxfdX7jD3Gn0aW7H5VeIOzUGeOUTibjGHgllzGQwNp1cOlb1Wrb7a1U2WBpcpdX+VuENzkGcOkbhbzKHuOjoOhUJbgOKpqogf68qava5iZP2zc9yhOcgzh5yL3FI51LLUF7ICpaHvqn0jSNbkm6wvbrk3rPuj96pNDs1Bnjl44viWL8Cpig1rBPF38nNcHqC1Vti7zWm91JQ/W+MOzUGeOXjirrl13lBsJRswu2xPnB/hpPQG02b1xS8P/P2I6O8Sd2gO8swhEnfLF+CuefGKr3DLYo2zCtqKQjKPGtcqeXwl+XJoDvLMIRJ3yzluTsSl2KIXa0yCy36Es9mgbJ2jataiX61x7dAc5JlDJO6WL8CNN9ZJCLus4ZUDL7AxfKGjTLRmnuOreQ6tHZqDPHOIxF3zBdgrA8y1wFaOuVzKnjhUaLQ27lzK7h91ZW3t0BzkmUMk7pYvwNa9bChdIGHzNY7QK4c1hp/j6mxCvHV/tsYdmkN75hCJu+ULsDHuvZVglYXR6aaDFVMoTDnNqTjsq+9x7dAc2jOHSNwtt86LsXFqE1LJE8j/Zp64lWFupFzrHPLdGndoDu2ZgyfumlvnJoVyy36Oq8XXuNyb76rsh7lUontmafrZjcx2aA7tmUMk7hZzKCuude8d7buiC0T3n6kNKBL/0UXq77/q3yXu0BzaM4dI3C3m0CsWJN2+xuGOLhDLd9VUocpEHXklXF/dVmqH5tCeOUTibjEHIW25MUEr1uK20gBpkyDXUrDItPp7WMrfJe7QHNozh0jcLeawiUaxnqCYV6g01CuHeEc4efYx1khlfrXG8aE5tGcOkbhbzAG1co4Z0n2VAbR9QxXrCqI5y9IdCvZV4g7NoT1ziMTdYg65ptG1Vcgc81XNY2d1d0DJuCX3nL6aktT40BzaM4dI3C3mkLGUMeJ6kkSPTJIG2hLB3iZp4lTWr76O8KE58DOHSNwt5pCTV0G7CGSjDsTLa1Vr8+frSK+rdvqsYyEfmgM/c4jE3WIO2CzrLAk2Lt9VpyWwbRka0kCOAc741R1gPjQHfuaQM/6+NPbvn/uvJa7u7Mc2SjCpbT/H+RFOtjKMsutoA7WXr74A86E58DOHSNwt5jBaxzr3BKm+l1KZw89xw9c4ypkwrqT/Hnr3d4k7NAd+5hCJu8UciLnWlS1uxWVf4yaDdiTAMnWsZPV/nnT8XeIOzYGfOUTibjGHJYyZdzRT8gqVNhv0EiNsNO1BXIjHVy+k+dAc+JlDJO4WcxgkXDo1KNF8hNKc0A074M559a4py1cdC+uhOfAzh0jcLeZAba0xZ/h99FZKZiDYCLQMW1q9bkhf1ar10Bz4mUMk7hZzsFYsi/nBLbe4A7w11rgNS+pMxbjYZ9/j6qE58DOHSNwt5kA8W6s8oeSY6DtGAdmr+DkOvXAtTOn3uOy/S9yhOdRnDpG4a8zB/+GR04Daqycu4QBjVZi+5q3W0oprbB8l7tAc6jOHSNwt5qDbS4ayGuSNnjhZA4SkQqa2F6+hal91LKyH5lCfOXji5BZzwEK1jpIg8fRalYf9M9G3tMJd8sA0vnpZUw/NoT5ziMTdYg6JetW5M6hI88pBwlUTg82s6lHc67PvcfXQHOozh0jcLeagEwvHK9WktnyN0wnKwjCW5aR9TWtf3cish+ZQnzlE4m4xB2Rfa9BiVy2+xuW5obNQBBBVPIqlfvY97tAc6jOHSNwt5sCaF9aRoK+YWdO5gdQ0IRdsUwkTrq/ujtChOdRnDpG4W8xhSVt5MIIsql6rtgKWsv+AZnOPvkr76tY5HZpDfeYQibvFHKgVW1u7Vw5DgcyLhp64Qqu2da5m/bPXg3RoDvWZQyTuFnOwlncaVmG3jUBtLOj+jwyFVp9DS62fdWWlQ3OgZw6RuFvMYbMWaakB7+m76lICUf8lKs0ScZzzq95KdGgO9MwhEneLOYzaeq7Jl7cVrweLqh/hOAFy15F8XyX+6rYSHZoDPXPwxP2+iv3vn/uvJY55FkEmUIwpSTOq1tormBBpJRr5s68jdGgO9MwhEneLObCSH5Sqb6OrMVBdClKlwlil7rxysvJVFwg6NAd65hCJu8Uc5ppbbS3AJCnuxw1f7dqAucsm6dh1fqVcdGgO9MwhEneLOXQpfUwvGqTuDZTE/GexyaZRpyIWLJ99HTk0B3rmEIm7xRx0FN65+xo3JCbBlQIyFKEVWsaUET/rdV4OzYGeOUTibjEH41asR4/MEd31R/Nadfom2xatxK0OX/C+StyhOdAzh0jcLebArW2t1gGjrRL1NUE372gFgZaUK+tX9+PKoTnQM4dI3C3mwJqSYDaoqvGyhhl6tQGj9i151IbjszXu0BzKM4dI3C3m0MUyZ2RQmeSVA3kNoT3HD7xT3jGb8KvEHZpDeeYQibvFHLBL4jFmrHFxjkPxc1zaMHAO1DyyfPZ1pByaQ3nm4InjW8zBq4Y+dk6QNSbBJamgNT6RkKmp0ByffR0ph+ZQnjlE4m4xh70W8q4GuXuFSrb8HCeZ/DBXRlmc64fnuENzKM8cInHXmENSM+4E7Ac6oGYCsmoBNlu68kazr+4Al0NzKM8cInG3mIOa75u9ZkCOviOZG/RUJmzu0gi3+Dr3VeIOzaE8c4jE3WIOraZu0+sFX90UCG2AUS9Qm/JsgwQ/6x+Hh+ZQnjlE4m4xB9LW2WYF3NbjZY3vqjNnD6BGa6/hv/FZ4g7NoTxziMTdYg5aUKjVDkuYog9w9cRphtQ6div+V7WvKgc8NIfyzCESd4s55KZ9c0ngARAg9cOcVipQquwisputr76O4KE54DOHSNwt5pBbnTb9CKcl1ri1GpjKBh5jjzpSkd9H1r9L3KE54DOHSNwt5jCkZiGaMHN0ns4eu747QqepK3W0RF+9rMFDc8BnDp64eos5bBtbV2fIUrxy2LOA9K6Qq9Y910r0mavioTngM4dI3C3mYIOG/SxvQhuIvXLQ5LUqIs0+qvZsn61xh+aAzxwicbeYQ6pZOSeDtXcCineEVqYAy6yrtFr19yjZv0vcoTngM4dI3C3mMHwxq5wqpGhbSKn6ES5Gl5OW1FLn3O0rc8BDc8BnDpG4W8yBmsiIK5iCM96rikBv07x8mK1Jlyz4VVfWfGgO+MwhEneLOSBOVWsdxLdQoLYYxHACctsVaa+6vlrj8qE54DOHSNwt5oCtYKYZrDXDVRNBzCuH7oscGXGV/VWPzHxoDvjMIRJ3iznYanWxETDFXK7FyXdVX+N+ehWSbc/cV5VDPjSH/MwhEneLOeDqVXoTqGP2yNlPd/0Ec0niaT1P/Op+XD40h/zMIRJ3izk0bmmiEvgB3WvV1uJ73EBIM6vM3ROXz85xh+aQnzl44ugWc5jaWDUaQDD6Oc5LBdBdGVorlGfpZYyvOhbmQ3PIzxwicbeYwx6daykI22tWP8dVA0vCYAWlpzBX++wcd2gO+ZlDJO4ec5jFz3ExNLqX2FUtatV4k18t7gfPYV9188qH5pCfOUTibjEHW3O3khPw3vFeNSlY3y3OcZIXl5H4K8nPh+aQnzlE4m4xh2yFeYjCmsaeuL7Aam3Q16DZ6k41rY8Slw7NIT9ziMTdYg68i++pW6DM6MrqZzo/whnC9OJIl3bb7bPEHZpDfuYQibvFHGZL1AZvGBktriw1UKICY7bZqXvtur+qVdOhOeRnDpG4W8xBMtveFtIgMz6RGHQzBd9ehbpYqf2r73Hp0BzSM4dI3DXm0PbOpfiiRl6hEv68yacJeWkdKeW90meJOzSH9MwhEneLOcRkmp3bAl0lunnVDD0uaNaVU+OBWddXrwfToTmkZw6euHKLOaBlw14NttLPfNUBUjYCc12YGHuWr77HpUNzSM8cInG3mAN3TtP/Hwisoq9x0jHeq3ZIzXe9XFIb9bNa9dAc0jOHSNwt5sA9JYsBSW1jAdKWQUgZ0EvJzsPq1K86FqZDc0jPHCJxt5jD2MV30UZQ86p+jisNLE8FryRRM6lvuF+5ajo0h/TMIRJ3izkUHaqJJ6g1A5p9xyS4CrYqCq5S6u/RFX+VONZDc0jPHCJxt5hDWaMrcwYtLXnirIOwB3AwYdlrUpOPvgCzHppDeuYQibvFHEya7ZEX5BpfgGUP6GoVZhzv9i7G+aNalfXQHNIzh0jcLeagW0phEdh7xRfgkUD3JBiIo7ed/Hc+elnDemQOTfWZQyTuFnPobJbFi4Y8kq9xbZZocoOwG2vRvBZ/5aqsR+bgiXvmEIm7xRy8JMW12obauydux9eRlBuIzNlGn33oR/fjWI/MwRP3zMETh7eYQ1Jauczqu6of4Yg6g43WgNJg6y1Zxc/OcUfm4Il75hCJu8Uc5i59oxUo2AWIf95y+bHOULj7fyHz+CpxR+bgiXvmEIm7xRxqa520TVgro++q23xXjSmEOkcaqeW5P/sed2QOnrhnDpG4W8yhmtWRLfleOmKCiGdPk5cPy39Mkqt0+ajTDeuROXjinjlE4m4xh5h2OUZpMHcP5Voa0y4FSrTxKoO61K8qBzkyB0/cM4dI3C3m4MvYNtoh+aFctRAIisKOi3OtiRes/FXijszBE/fMIRJ3iznI3jijAUQa8TDf4p2DVIVGRHtUyXt/dFspRpOcJe6ZQyTuFnPwKqFsLAyl7gW0UgeRReB7LerUiVs/ugPMcmgO8swhEneLOYy2bdPYMNS8Qi0zgcR71Ua2htU0yu8WK3+XuENzkGcOkbhbzMGoUml5QN40gXpIPscd4MLTFzgeuj/q5sVyaA7yzMETl28xh9pa1eJFgy1tMQnOQFcy6CXbaKWvPT6aBMdyaA7yzCESd4s5rJK2zdVgTM8ZFd9a+6QFvQvS6AX/Z5Ts3yXu0BzkmUMk7hZzQMI5LYpTi/txLW4D91ogL0NeInWnz77HHZqDPHOIxN1iDigVV24z2un/uGoB5aQwZXaSIpPSRy9rWA7NQZ45ROJuMYfaipXdEFTVd1Vi31DJchSsExcXmp/dHWmH5iDPHCJxt5hDy02qRc569sqhCoNIYcgD5wjLH/jV3ZF2aA7yzCESd4s5rF3qiq8jWywSRx0Ml0FbKN0y51W/2lXboTnIM4dI3C3mIDg2pi6wetSqfS8wawxd4k1hZ0T7SrnaoTm0Zw6RuFvMQUtpfdqEUarXqgkZ1OaOdw6bSdDa+Ki3ErdDc2jPHCJxt5hDV6NCqUDRykAS7xxsdkgZ59xDS1ufneMOzaE9c/DEpVvMIRVt1bdPqCNtoIUTVPwwV8u2bosM5bPEHZpDe+YQibvFHOIyEBXboFg7UBt+jpPdQFOtpiW3bF99AW6H5tCeOUTibjEH2ljXGAN4/8zlagpS94ReqFdhspb7V4k7NIf2zCESd405TNm45gRrGvNVPXF95ApVCotW1Do/q1UPzaE9c4jEXWMO3GsdHG8GawaixCH5vqtqM9xpo6av1jg+NIf2zCESd4s5lJRk1HhPg+KJ086gtAqsgVuiN7DNr95y8aE5tGcOkbhbzCHnXCruDNJ73DqfGyQzQtulDLa82u9x2X+XuENzaM8cInG3mEMxxZJFQfeObl5xNU6mQupZ/Xi3eMlXvZX40Bz4mUMk7hZzSBU5tZXiMiZFH+DokZljarkvfL6jZvu9nP9d4g7NgZ85ROJuMQcaC2eP4nSOeOfgh7mf73F59T7QM9e/mlrOfGgO/MzBzz56izkIjZaRGSzaFtKWAWY1fuZnOMk6Vb9yVT40B37mEIm7xRx8KbNNkqARxrTLkf0cJwi57FpK5T3WV51u+NAc+JlDJO4Wc/B6oVNj8zI1piSRia92isCkSqWNWn4/zf27xB2aAz9ziMTdYg6doyjlAra4A2VUX+NwwtyrjGExNumzxB2aAz9ziMTdYg5W1vRVzhNHscb1GX32tx/mfBnHPUna/kry66E58DOHSNwt5uB71lq5D5iG8ZYr+TmujAa9Ul2lDNLP5jnUQ3PgZw6RuFvMYfU9Ni6G4atazB4kkHhMOHsutfeR2mevB+uhOfAzh0jcLeYw6ty7tgEba7ysiTvAmxtkKTMXUR761Y3MemgO9ZlDJO4Wc9h79bKsA4pvrZSGgGrFaLaffVtV3fzVF+B6aA71mUMk7hZzQCtjUi2gOHxX9T0UhMggjS4xe7BV+WxXPTSH+szBE/f7OP3vn/uvJY73xJVxAjYtEM8awDoRpCJZt++5/bPXg/XQHOozh0jcLebQLRMm9VKhiu+qIw0wL1ChVkxJ/2mv9FXiDs2hPnOIxN1iDr6rMutssKrE/biSoc+msFJanTP63vrZrnpoDvWZQyTuFnOY2EbltaE2qkBaCkhf7D+rjan6vto++wJ8aA71mUMk7hZz2DzJF7L1/y9reO9IXAOpCXfZGJeYPkocHZpDfeYQibvFHBLXmm1UaLKTn+NiZs1OGSb7bruqUulffY+jQ3OozxwicbeYQ9ZWW/LEZYmJvp4ysL2iIzAOIRy7/B7Q/neJOzSH+swhEneLOfQ5y6hdfI0LV+0jg4w24pl0r32PmfWrryN0aA70zCESd4s59Fra3jQgLYwemSXMwSa0ugU3+35rX71XpUNzoGcOkbhbzGG06kcEKoA/axwZg4eQQTupFl9fsH52jjs0B3rm4Ilrt5gDinZsOKDLZqC9GKzODKMm0tLNyvyquz4dmgM9c4jE3WIOaklani06nMfXkZJBZ29+rCOtsmzqZ7MH6dAc6JlDJO4WcxAbsyyp0BJnoDEXaCMFztVozzX4d6u8v0vcoTnQM4dI3C3mUDAVZj/ClRa3ztcyT1xj2KZjj77yXp9VDofmQM8cInG3mMPKZKNNgjJ29zVOFEzShJXnVLZW1L5y1XJoDvTMIRJ3izkQtt1q3VD2GnGO03g9mCGT5Jl7X9vSV4k7NAd65hCJu8UchrQ1Jfsax20DKWboI3Vf8nLPa2r3Re6rxB2aAz1ziMTdYg6l5vrPm/xi03dV3qFcFZahKjWdmb6qVcuhOZRnDpG4W8xBbG2lTTClxBfg3qFX6WAT0yDCmvdXXSDKoTmUZw6RuFvMIWkZuFOFnuPrSKUEnQeB9KRp1dna71Z5f5e4Q3Mozxw8cXyLOSShabUQNGYGmrr/ua3EJelabddEXylXOTSH8swhEneLOSyymSToXnLMkE4TOm3/pbWlbRmN/tUX4HJoDuWZQyTuFnPgZckUO8zcf2ZID+h+hgPL3STW8j0/+x53aA7lmUMk7hZzyGsimw5IODaQFQRtqUBOs7dWsjJ+tsYdmkN55hCJu8UcuPMuwgh7LK9Vc/Fada3q2VOiRbXT/Ooch4fmUJ45ROJuMYeZcuuFRtB91Ko7geAeoJWWl7Dc+mdTkvDQHMozh0jcLeZQrZc8FgGn6bUqba9VuS3wkkEzzew/fNXrHA/NoTxziMTdYg6r5VS2+F7aV48pSQ0sbpHUNa1Lajo+uwOMh+aAzxwicbeYg23dKN1LhdljStLwymGYgW+qA2vxUvUzV8VDc8BnDpG4W8yh4+CxOUFR83oB14SOq0Dpc8eNJWnlqxfSeGgO+MzBE1dvMQfTnWRMBUwxuMbEE2e2YJes2jfOur7qH4eH5oDPHCJxt5gDR0dM6gJzxDuHsRRM84aS8t57qLX82Tnu0BzwmUMk7hZzGL2MXRZD2knjfhzGbaUFrLIlj76afSX5eGgO+MwhEneLOczaeMREX99ZCWiXBrLqBD/cbRE/zPnJ7qvEHZoDPnOIxN1iDrW3is2L0zXj7gjTAONevZComiqX1D+T/HxoDvjMIRJ3izlo2VPW6oBDm69xaiC9FVCh3HvNs/9ulfd3iTs0B3zmEIm7xRz8zLYzbgNfcvwcJ1PAinWYSaeNxDzwq+9x+dAc8JlDJO4Wc6CRcu44Y+KgJy6WN1mKMIyrjozD8Ku3XPnQHPIzh0jcLeaQJsmeJlCtR1fWPWNCV7TYN+ViInl9do47NIf8zCESd4s5zD7XsBy2lT1xoh0kI0KRLk2Tppy++gKcD80hP3PwxNEt5oBTlJtUwK5xdyQb9M7Ds5c28fDYlc/WuENzyM8cInG3mMPePCye4+MYXqsKrphZk2CtVMT/R9mofZW4Q3PIzxwicbeYwy7SlvTmpQJ2IPTDXO+rwFjJOrWS5u/RFX+XuENzyM8cInG3mEPKtU9qFRJJAWorXtZogRkjy3HqtM86FuZDc8jPHCJxt5gDM3ltgNFoBP30pp1BZ/aCVXUrb9plffUmPx2aQ37mEIm7xRw2G5YlCeqO73F1ZzBkgZRHn7yoY/3qnUM6NIf8zCESd4s5KOdZU0Zgxp8uEL68GSmoJVpTsPTxlTmkQ3PIzxwicbeYg1BWsdmA28/9uNHBqimMWXpP3XLKX32PS4fmkJ45ROJuMYetldM0A2zxliuPBDZ2g1bZfydXGvbZOe7QHNIzh0jcLeYwCs62ksGS3H1XzQpdUGGWVld012/41evBdGgO6ZmDJ+73h/h//9x/LXGy98jUEhQP2j/f46zFL1chpGq8+me76qE5pGcOkbhbzGFWSpKUYXSeQL1WkJUUhEt8qsOV0ld3gNOhOaRnDpG4W8whoDz6QMDm5mvcirsjvBk4SUFjJv5M8tOhOaRnDpG4W8xh52VJ2wbrW7xWteU/6wQZ897M1ix99ZYrHZpDeuYQibvFHFTEKqYNxWKG9OwMMlcF7hNr38uafnR3pOqhOaRnDpG4W8yhi9eC20sFayneOViF3nB76Vo7cZ6Sv7p1XvXQHNIzh0jcLeawpec5ZILUSNzwxElZCwa2RCvPiv0jya96aA7pmUMk7hZzYGpI2Az6KAOojQamyFDVVmKqa9lnu+qZOYg+c4jE3WIOnXrJPREwIgGlmMuFQwHz3G1yWp0+21XPzEH0mUMk7hZzQF5laB0whZKvcbmCsiaobfnRAddsv9uB/l3izsxB9JmDJ+53O+Z//9x/LXGetr10bRi0JpDnIL7HLZh7UbMe15U++gJc9cwcRJ85ROJuMYcUxUHLBLtVT9z2I5w2/6EXykNIk+lnlcOZOYg+c4jE3WIOpS61kb1UkOa76h5eq/qvIdPcuXPJ9rvhxd8l7swcRJ85ROJuMYfu5zQqSWGtcFXBBMKpwIwm52hpFf6scjgzB9FnDpG4W8xhtpEopQUyKgJVT5yqCWBLnRfNsddHylXlzBxEnzlE4m4xB99Hp/TtlUPdUTnM7rUqTaiZxqx+xpv5qzVOzsxB9JlDJO4Wc1i0WkvWPGLLgEij87QkKDLm4j7L/uwLsJyZg+gzh0jcLeaQZym5LQYWDxvxTmBUKywWbpUajc++AMuhOcgzh0jcLeagVAb3nEGyxBoX9+PS9hPd6JrQVtv21dcROTQHeeYQibvFHAql5ZV3A/NzVbweFNA8FIK+VrNOQh+9V61yaA7yzMETl28xh867daoKo5UZd0d69AFGmNZa2Tmn8tXU8iqH5iDPHCJxt5hDTtMLB8ywWrys4fge1321E6aiXjWM/lXHwiqH5iDPHCJx95gDcp3C0KUUIC0I0RwTsGkvKy6WfNXppsqhOcgzh0jcLebQUKKbjUJu8T1OPGymXaBV2ynVlervT49/l7hDc5BnDpG4W8yBRpWhNADtZxJcrZ44UVBf5AZRbvzV7MHaDs1BnjlE4m4xB8XlxWoPSPWtlXZDEOkDbG1KQtIQv6pV26E5yDOHSNw15tBJUlsZpqhXDiVePMQz6Y7WYipXrvyVq7ZDc5BnDpG4W8xh9T6XIQPTz1uuMaCPNEBnxTQY63d3R9qhObRnDpG4W8yBa8W1N0Lb1WvVaQq9ZoGaSx/+1/RVbn2VuENzaM8cInC3mIPXpMvPcQu0sO+qxBOUpEN8GV5mw1O3v0rcoTm0Zw4RuFvMIUumzCQgyZbXqtvL1Lw65JJT60tl6kfdvGo7NIf2zCESd4s5zIkrVyzQFQ2o04JuswMPTR2n1Zy++h7XDs2hPXOIxN1iDlvXbrUzRE8vr1VnA0HNkKpIGSn13PJXiTs0h/bMIRJ3izksLcsGajQrHNE/jjxxtGE0a9Ro016ffY87NIf2zCESd4s5zEWcuWQ/uHWvVUcbIIoTMvZdmtCcv/+qf5Y4PjSH9swhEneLOWxL9Z9pl3t3oLTjhbRvsl409KyUp7Wvvo7woTm0Zw6RuFvMgZR7q9XL1F08caVPsCUbapolZ1rf9TqvfGgO7ZlDJO4Wc/BNk2QXglnW9titqFr3BkmCOzdatj6aBFf50Bz4mUMk7hZzWFXJahmQayQOWwX9595S1Z0t5ot8tsYdmgM/c4jE3WIOrGv4UU0h5bh1PsXXuJER9hpLBtEe+tk57tAc+JlDkMMt5sAVNdeYWp5z8zWuxCS4TOC/rQv3svS7OePfJe7QHPiZQyTuFnPIOKat8v99Cn0TjbZKhjBrmSJItfNX7xz40Bz4mUMk7hZzqCl1Ei9OSZcXrJINdKwKo9rwVa/lNr4yBz40B37mEIm7xRzKbmaxslnCuB+XEnSZzTfZ1HSkmdLvC/Z/l7hDc+BnDpG4W8xBMnKNMrUxJyCyDaKboZRtUaq29dUkuFoPzYGfOUTibjEHznW1OQ0WqSdujQFClHxXLTJK491/D737u8QdmgM/c4jE3WIOPQuiMUKh5oe5mnx/zTNDxjJz1lJ6+aoPcD00B37mEIm7xRw09a1VGtSfF9KcDKTvDszbSm67sn2WuENzqM8cInG3mAMnUupTIaEOoJQbdLUOU/uaA8O+PjvHHZpDfeYQibvFHFCyNdMJOzpjUjbfVYcMSKX66U5spfrZOe7QHOozh7h0fos5oPhi1jxio8e1zLI6WHQ9XyPe2ySPXP5sVz00h/rMIRJ3iznUPal6lQBNctyPI1/jEBPkUlE8cKz00UTfWg/NoT5ziMTdYg7WVQzJQFeNuVwFY2C5xI1MLiyr2O+nuX+XuENzqM8cInG3mIOmrci9AAr3+B5XoBdf41JgQ142M3+WuENzqM8cInG3mEMrZZSpMSWpx666KliPVktkIh29KG9f3R2hQ3OozxwicbeYA+6NbFMAV0meuJr/eSvdU/XFpaYl/NWbfDo0h/rMIRJ3jTmQ0GirQdk9JsENBZ3YYFpuQnuu9fvy6d8l7tAc6jOHSNwt5lCkcjyGBMor+seJL2+jC2RJdUjWzPurN/l0aA70zCESd4s57Fp76VJg7njQJa2BTF2QPYFTCNtanyXu0BzomUMk7hZz6LTyElRYXKLTDRVQrgZeo7bMve2av+pYSIfmQM8cou3ILebglWBaqgxqvpdS8/JBik7ImdAko5l99bKGDs2BnjlE4m4xB8FmhpZ8ZYveSkjq5zgr0AwTJYwhcV9JPh2aAz1ziMTdYg64SER9V1Xp9k9vJV/tEPKos8tWlM/6x9GhOdAzh0jcLeZQ6k5UuEPa2QtWNk9cKgV4alm6m9LvxmV/l7hDc6BnDpG4W8whZZTZikKR7Oc4WQiSZgZB5EEdh86vElcOzYGeOUTibjGHLMP3zz2h1jjHNV/jJCeCPU1nEuU9v9pVy6E50DOHSNwt5lCYa1+euN59oaNuw2uIlWBtP8VN5LbGVx0Ly6E50DOHSNw15lA593jYsAYloPjBuh/rZK5pZe9d5lf348qhOZRnDpG4W8xhjVHENIG2NIBilINYG8DYd9qp7sZfzR4sh+ZQnjlE4m4xhzaHYXS6IdS4rRRvufz8Blksp0Fbib66O1IOzaE8c4jG07eYwy5SB9YCaeTtlcPooCIE6IXqFt5sv8dl/13iDs2hPHOIxN1iDphL2aubVw7KvquSgS0lyJOXSCqzja9e1pRDcyjPHCJxt5iDlLxxmgGP7JVDJgSTtMHU8sJZ6Lu+I+XQHMozh0jcLeZAUgULTrBdJ1BHD9uINU7m3tZ08e+BUH+XuENzKM8cInG3mMPsVXmvmP9Gvqs2X968SGXYu0vPe6r+HpbyZ4nDQ3MozxwicbeYw9BajFMB4+itJGt54jT6jqxaO+qu9NVtJTw0h/LMIRJ3izm06se2OaOH1xpA2gdoiqvnXsR2bUTtsxnSeGgO5ZlDJO4Wc8C1m2rNfo4bPzNrNihKBZQ10xiIwz7bVQ/NAZ85ROKuMYe9FvZs0JMQ0Mp+jsslalXfW3kzG3+2qx6aAz5ziMTdYg4yDXf2nLWyKb6OrOgIbDDWGsqScvl9gPi7xB2aAz5ziNd2t5iD1TTYK1KY4hVqDEzy5a0tKLNnrF66sn3VBQIPzQGfOUTibjGHpGkyFoK2pvkaxws8cF6rlkGbh831u6373yXu0BzwmUMk7hZzwEqJpMeF8yRAiF6m9lpgmpmXDptsf9V3BA/NAZ85ROJuMYcmZWppNT7ASUy7VLCcJ9goPRlar/uzXfXQHPCZQyTuFnMYpZXRWodh0Xnaz25gSBP2qIOlWhX8ao3Lh+aAzxwicbeYA9eEsyWDtBoCGQmIUAKsuRSlWnF91ekmH5oDPnOIxN1iDqvNYoQhDW0CxUy4nobHTkfSPkgXfrWr5kNzwGcOkbhbzCHHHpq2QUMZcRHYw9YGQ1/YUXsnXp8l7tAc8jOHSNwt5kClDSMWGGP6rtpTzL1EgbwVqSzB9pnk50NzyM8cInHXmEP3NY5XgcXUgCi+APcZjwkbWiu4E9pXiTs0h/zMwRNHt5jD3IJ96Ya6UrxzsAzdxoKyi2XuyVr96u5IPjSH/MwhEneLOchm8Wp1w6rmuyqpQZ+JIdkSsdF8Of9sVz00h/zMIRJ3izmsNSsVHjALklcOUr1qVYSVxmCVUsv4aqJvPjSH/MwhEneLOQilpjgbSK/RPy7FBJHcIPPeLQaKKH7lqvnQHPIzh0jcLeZQ1u4pV4ovwAxk8+eNzQbZq/SCLaX11a6aDs0hP3OIxN1iDtJ62kt8jcNWgRJ65dBEAUlqaXVKKl/dj0uH5pCfOUTibjEH6mSd0oDN0WLfcgcbWaBy8wXPC1blr76OpENzyM8cInG3mMMq2lM0N+fqpzcSa76r4oJmIpU4IeJX3bzSoTmkZw6RuFvMgU2YcjZI/m8LxMXA6l4wWhnqC52yftXpJh2aQ3rmEIm7xRyY6jbyNU64Y3TXn+CLyoZtiYavftEq86vEHZpDeubgiSu3mINoFp0rwVx5xZQkgv9j71xy89x1LDoiAhJfIoej5/yHUFTqIg2fjhr+GhGEi0o5J3/H8DbJrcWHZx5QfJCG2ozls6x6yBzSYw5bcbcwh9Z8cN13Q9bekcm2t+t7Bi82EEOPeX61dyQdMof0mMNW3DXMQZJNTxmq9hrOYWA4h6yAJbVaiqyMX93lSofMIT3msBV3C3PIEw15DZhz3+WSwmCZGfLKNfXMvvJnL8CHzCE95rAVdwtzkFb6RBHAJCtiXN/RLhVIVTARzuXtI8WxHzKH9JjDVtwtzGEIca+LIPeVgb0IGK0F+4EWaUmfX+2PYz9kDukxh624W5jDSIh5Hxsc3Xs4h7yR6m4EFuGWQ3GLPotxh8whPeawFXcLc9A858xzN2MWAh5JoDkLSF5qZSXyn2Nrv6e4M+ZQ/DGHrbhbmENY1C7FGWgMjRhXIsaFTYW2tJGXiH9fzXKxnzGH4o85bMXdwhwat1EbNqC6r13aniP0VkAKrqk6S8ofdWSynzGH4o85hOLwFuZAKzPlPedANP5/17mVGUaCsVLFxdI+4qrsZ8yh+GMOOfk1e0daWZXKmIDmM7zqcGhcFdJAHo0l+1fzquxnzKH4Yw6huGu6lbLNWSp3oD4EuK3dm0kFSs116ayCP/HK7ynujDlEkfkUl+yaWS7vOkwiq+Y+6H9Xy4kyTF+SEltt/aO9I+xnzKH4Yw6huGu8qhIjzZ4g/elWwr1dvy0LI1FsDqq9j6+yqp0xh+KPOeQU/ukSxZWwDbWXEc5BNJyDRIzTfUPaK2HmRjsUfaS4M+ZQ/DGHvXj6Fq9aU+2iyPuKgwGnWaDlMkE0qjiats9If6W4M+ZQ/DGHrbhb6jgLh9DWbLAk573NK0Mto4HnDfFXXaV/xRzskDnYYw5bcbdkVafUqSwBx32XK+u+rxqGFWsSWhol3Vcz+WyHzMEec9iKu+Y9roUPwpnB257lylojvHmUdUg1Idbefp4g+z3FHTIHe8xhK+6W/riWmWyNCtLK7shcDpYqg1YrubHg+uq+Ktshc7DHHLbibumPm7OglGlAMwIdjz09mDflEskRXabI+qpbyQ6Zgz3msBV3S3/cisK8lo4wRg+vmiO81ZYHWKfRybHM9llWPWQO9pjDVtwtlGta6Um4wJwpAfsUaDwT4Gicec1e2kcbC9kOmYM95rAVdwtzSE6FSpiGPjyyKiGBh0MFa4xjFtfevuo6L4fMwR5z2Iq7pT+u8zBE7VDUPOq4iHHV99jDIFrGY6T60aYbLofMwR5z2KcHb2EOQjnTQonCLQvw5F3C2b5ekyhxyck+cw7lkDnYYw5bcbcwB7XeRk0VqGXcXrVB6z3KuqQUFVTDPj/aO8LlkDmUxxy24m5hDoXbvtzLMPajHKco5mwbVjRsWPcj8GfdSuWQOZTHHLbibmEONaPOHiWcrVUixpX4iqOYWzZMCKOQ+7m47PcUd8gcymMOW3G3MAf2VD17grLcgNfo0EozoCWIkqLM+7nU5/cUd8gcymMOW3G3MIeCGdl6OFSqE7iJRbSrC9bw3HisMudXL8DlkDmUxxy24m5hDj3XuttEYJaWIqvWDFHWCRSv2ETHZP1ou34Y4UPFPeawD4jcorjImrr2ectBqMDdG/g+Xe64igxsuY/PnMMhcyiPOWzF3UK5tCCz8YIxiCFUMMKrRh2X2NI0p1bmRzsyWQ+ZQ3nMYSvuFsolUZJmnw64amRVxP6/G9Jm6iOTfNetpIfMoTzmsBV3C+XKXCspK7QUpoFtKdRJCbI158YJe/vqBVgPmUN5zGGf5bqFcmUvwxZnGD2qNzZDMLQVIQ+Helso5TPFHTIHfcxhK+4WymU5wtiQPYS/bE/WOPg+spole9Oo43L56j1OD5mDPuawFXcL5eplesE/u85HxDiSDnXfc6A+aWTpGX+2Av6e4g6Zgz7msBV3C+UaPHNyIlhNGuy1mHuyZkJ3smq0e4q+muXSQ+agjzlsxd1CuerUsYoO0LLCq/ay73Kl3SQXQc55VpbP6rhD5qCPOWzFXUO5dtulpAmzUdtdcQXiiwSzV4m/iRX7LKseMgd9zGEr7h7mYIL7fHQt26tqy2BjV3RFl2tdJF/dc2A9ZA76mMNW3C3MofHYTZcM5IrATPtmzXAo0kpJMhnlq24lOWQO+pjDVtwtzKGi6Eqr7p36HIpD3nXc3rNfE7sr1/FVVpVD5qCPOWzF3cIcpBbPXTOksb1qjmjXqCxoLfnIuQ1uX+1WkkPmoI85hOLkFuYwesatuZDYnqyxWqHN1gG1aN37z1f/THGHzEEec9iKu4U5zFoqx7cDlf9w1aGhPZrQxqxE2JXHV70jcsgc5DGHrbhbmEOSMXKnBnuSZr+OCLRVELStiX2tWudXvSNyyBzkMYetuGuYQxvCPgm47Qnp1BmifqugYqXhwEE/lzP+nuIOmYM85rAVdwtzaH2VMVRhL1KC8OAedVxKkGdu1nLEO//sdeSQOchjDltxtzCH1r3V0SqstCdriAnqogWFrGbuadBnF0TkkDnIYw5bcdcwhy5TkydYo+3N0yxgs2TQ5W1Q5oGf7TqXQ+Ygjzlsxd3CHKzwctZQHK6o48w1YtxMMLkt9prF7SvKxYfMQR5z2Iq7hTmUpDxL8b0CWIDXnqxJOGEollZapfUT6P2e4g6ZgzzmsBV3C3NILS937jBWDcXVptB4LZBc04pAl4p+FuMOmYM85hCK42uYA0pu2ENs6Li3QFgoDgtY5NTplCfPr15H+JA58GMOW3G3MAeMQJZ6m5DnysBuvF9HBlBvuqavZekr5sCHzIEfc9iKu4U5WM80+xzhHGYEOpkEbUVWnRb/67RSqV/tHeFD5sCPOWzF3cIcpgrtxiQg7yWyqi+oKA10liq2+p5a/Upxh8yBH3PYiruFOdQZ3wt5AxlF9w1pgVo4sioyUk6r62cz+XzIHPgxh624W5jDqq1XHgyjYgcmq9DIJuDso5k4W/3qBZgPmQM/5rAVdwtzGD7COiBCb2uEYZUK1qxDoTqWNNGSP8uqh8yBH3PYiruFORSdlftIYPE9AY+F4FkySMS2qOVU8Ocv168pjg6ZAz/msBV3C3MIa5AimGXos82IccWg7u36rUx3LT3+w1fzqnTIHPgxh624W5iD+xqiNRxqS5FVM7ZQXI+yTmhlnoTz5xDR7ynukDnwYw6hOLqFObAo0X6AW6W3/TpSwAdqOAcmSbVP+WzTDR0yB3rMYSvuFuZQaKllHYB9EfBMDG7VYLU+uHdaPX+1d4QOmQM95rAVdwtzaD1JCIuh57IviIhDHeFVqaTV8qhs9pVXpUPmQI85bMXdwhzMZ1WO6s3zdg7eKhjOAkNLi3RLTfCr24N0yBzoMYetuFuYA+JYrDghExlwjfxqa2ao2IqPljzXr7qV6JA50GMOW3G3MIedtKZGLu26W5Ya8ib5FgJcbKKj0GcvwHTIHOgxh624W5gDzSQ4JYIaDwzn0BY07wu0Rl7VmbPbZy/Ah8yBHnPYiruFOWCxlMM1hFVoGZg5gSVS0LlqW+69f9YDjIfMgR5z2Iq7hTlobXmW2kFLXsA6IsZZRDta1rW5i8yvXkfwkDnQYw5bcbcwh5HMVHlXb33frHHfzEFhTRtuWdv47KIvHjIHeswhFPfzyeDv5/41xSUfiZLvuegSziHnDjZqCDC3VNLSmX6OdPye4g6ZAz7msBV3C3PwbNy7dyiT/8zkV6hZQ3GVbWqxvuZX04N4yBzwMYetuFuYAzVxE3NwruEcmnrEuNDeaB3zsJH6ZxsL8ZA54GMOW3G3MId97c2rYNRxFIpT6tBcJ9RS8jTFiHxfTdbgIXPAxxy24m5hDq11EpwVcM7dHzejjksLQXUuashrjs/quEPmgI85bMXdwhyqqK5eEHLHGlk1JbBi4VWJXEcvxmN9pbhD5oCPOWzF3cIcWol4rZggh/YiqwpDrSjQhGYyzl6tf6W4Q+aAjzlsxd3CHHp19FQVyOZ+AY4/DAdCZxq562prfVXH5UPmgI85bMXdwhzSRCltJhiV277iEHVcj6/CNlhVjQCTP1PcIXPAxxy24m5hDlVo2Ni7H2oPr7oblSLkVZg+bfWpZf08Jft7ijtkDviYQygu38IcFrNqjupNV+nAuS+IH0mH0g33CRHp/tULcD5kDvkxh624W5iDNRvkUbhtch9edew9+3/2enVORWXYz4eg31PcIXPIjzlsxd3CHBoqFgub6tonsHWHxrNBXzLGXG64vnqPy4fMIT/msBV3C3MgYxniFDbV6P8na4xogpfevLj6Sl+9juRD5pAfc9iKu4U5DBZumQ2y9QrhiAj2OlYQd5111ZR+Np/+nuIOmUN+zGEr7hbmwE1xIS7ohRPw8B3juILjPqVbZsXPLvrmQ+aQH3PYiruFOcy8Vs2aoROVyKoNoTY0WEOqyEot/veV4g6ZQ37MYSvuFuYwBDW5T6jdQ3GqUcKllSF7CDH31kb6arImHTKH/JjDVtwtzGFNKWPy3jviBtzXnpVWh6jfpvCiWfpXryPpkDnkxxy24m5hDlIop55DZ/uKA6+ke3rQoWLxsfpa/bO7XOmQOeTHHEJx6RrmMAkt77UPWUbEuBamIXGHJjb7in9bn9Vx6ZA5pMcctuJuYQ6SHHNuC5zGn96RBlakQI2SbmTGSUO/Utwhc0iPOWzF3cIc+qA6e0LAP/OqewGEed4PwqPtAYgu8tULcDpkDukxh624W5hDnTvC8QAthMCY91PcYJCaOqLt5fqf1XGHzCE95rAVdwtzoNRk6WKoBUNxhQxcSwZUseQ6h/SvupXSIXNIjzlsxd3CHFKyZlMzZN5Xy3taezhaQVY1XGX9N5z/nuIOmUN6zGEr7hbmoGNmW6qRVfe1yx4ewih18Iwyrae2hfGR4g6ZQ3rMYSvuFubQHZU0CRTa86pEexy/ZUg9r+Yzo7WPFEd+yBzSYw5bcbcwh1ITZm0JWrIBEXcEmtKIsi7N1bi1+fN48e8p7pA5pMcctuJuYQ7cvLS8FNZoe17VwqvW+KvMSjJFBX8u2f49xR0yh/SYQ047I9yhuJI14VgGobwd4/p+C5YEyrnOWZIl+Yirkp8xB/XHHLbibmEO8b003fumOUnEuLwmVC4Mo8w2xt4e99XGQvIz5qD+mMNW3C3MoZZqc7QJa/dh8tB9X7UirKjrJI1UUD/aAkF+xhzUH3PYiruFOeweTMwmMG3fcxiE4DoGZKScPaVc/aMJafIz5qD+mMNW3C3MwZzn4OUwWhjW8KZhU5PuZcDJmyypEfW+UtwZc1B/zGEr7hbmkMlm0VCc5ebAWhKYqYGSrzV5rMQf3XMgP2MO6o85bMXdwhyc+jTDDHNZ31y1Qx0tQ6/ac6caDrZ+pbgz5qD+mMNW3C3MIbHPUuf2C/uCyB/K1SO/ZraBNEse9aMJabIz5qD+mMNW3C3MoTWOMq52yEnK7laKEm6FAEVzuFifDftH/XFkZ8xB/TGHrbhbmIMs4zUXAVE41HAOGYyjjuOGbV9etfVz5fHvKe6MOag/5hCKs1uYQ++CrWuB1hMBkxC0VBNMqdZ0Vqf50fQg2SFzsMcctuJuYQ6rFCmzI6Q/u87DL4BLZ8hj9ZYb1f7V9CDZIXOwxxy24m5hDs1y95ILSASz8KqcoCmHdU1zqgrywq9eR+yQOdhjDltxtzAHqtJUvYIrMYRBJfBCEoHOWh/pz+marxR3yBzsMYetuFuYQ55NfUZQS0M1smodEeOqQPPhvAq22j6acyA7ZA72mMNW3C3MgWdNnKbCKHtm0LuB7RiXRSxXzTrLZ68jh8zBHnPYiruFOcxciyQe0C3vvSOawWYhwMG1DBttlc9egA+Zgz3msBV3C3NovXQTX1Ajie4LIhPaVIfSUBZLG+ln08KvKa4cMgd7zGEr7hbmQCPqtdEUlPbtwTwMPP+56EudNNdWfzbY/57iDpmDPeawFXcLc+BZlq9UYOJIkVUpQ9UVdZwOLjQl/t9Xs1zlkDnYYw6huJ/Fzd/P/WuKWySatFNENosYZ8ZgyxVarypDKq/6VQ9wOWQO5TGHrbhbmIMkI0+qINoZeCmCWxOgYak5YiTdr16AyyFzKI85bMXdwhw8oTsNB5XqwG1t50D7Qbj2vlIEOf7qPa4cMofymMNW3C3MYRSSVkmjeht770hd4D1kh30VXn36bF+R/HLIHMpjDltxtzCHptm0zwLW9/64UBg0owSTCVk59f7VxkIqh8yhPOawFXcLc7CSUp7dofe9Py5X2h2ZDfpYLNIKMn+muEPmUB5z2Iq7hTlQ746FGPbVoqjjuIZXLRlW0szWcmlrfKW4Q+ZQHnPYiruFOZRVEGUOyN4jxnHp4VVdQF1GVFCL6bPpQT1kDuUxh5wQb4lxaFOw4AKRIXsVRHiIXkN76mlKqpzHV8xBD5lDecwhFHfNdv0acay3cKg9FAYsmqDNSK2JmGYktMLzq94RPWQO5TGHnPI13UqKaq65QJ5k4Rxwu1aqoCvv8YcqvL6iXHrIHPQxh1BcuYWr9iq5lYRQtEdWlcpQdytJolX63g7tPwclf09xh8xBH3PwKKcvEVxpQ6otgln3A3BpDFYpfITJ6gkjp/7cIvV7gjtEDvqQQwjuGqdaRlqEAtTXnquxDBZhDYiIWVLJDb9iXHpIHPQRhxDcLc1xM7woRloFt6TAFIJzXg1wE/1VKteffYC/J7hD4KAPOITgbqnhmK0l1wbu+yaXNwTPLf7a5sBGNVLqZy8jh7xBH29wxlseRlbPRtYKTBr7EFdZYIgZUpVSV1ve/au1SnqIG/ThhhDcLX1Ks+XhvXao3HW//XqYBrOwqlzmGm7Yv0qpckgb9NGGENwtLlXarFKpgGZa+5CDRYSrDUoSxdZaTfhVSpVD2KAPNoTgbulSspa7trXXr+Y/PHVv8cIQXKm2Zs776uBXgjtkDfpYQwjuFtSwojrYh8lhUN441RCq1kip7hL/hrsj+CvBHaIGeagBXW7h97O5YlWCNcOqcsIBLZFCyjl0V1Im+8o0yCFpkEcaQnC3PPz6fnWbf15EFkNk1Anms4NJGyQ1tLe+alGSQ9IgjzSE4G55+I0KycvAvdWcI6XSKBBKi1iXveYV8S/hVxODckga5JGGENwtD7+dLORWEdxpQkS7PbklHRiXD1rJ5efv1u8J7pA0yCMN6HzLw2/T1OfSsvd3ObA02TdDHNbal5E6t/QZvJdD0iCPNITgbhmJrmhRwnWCJikDz6JQI6gBqfeSurf23TvcIWmQRxpCcLeQhoXCtUbRFl71T0pteyfmgrbvXxUcnj/r+eVD0iCPNKBfA+/ryEmjiAPqxYCVOrR9xbflMsbCYf/ZGvV7gjskDfJIA9o9V7iMWlu9wVhDo4ZLBOZ9wsxrr8cUbPWzCHdIGuSRBrRr1hPSiFKNo3IjpQpsu4ZbtN+Ba+bRk0Wg+0pwh6SBH2kIwd3yDkeaZFkmmMz7Po0lsFYatNGGL7Vk46uHXz4kDfxIQwjulhpO8t6iVAf0tI/3dhSIPFoi4LGOlXrWnxcVf09wh6SBH2lAu2Y34Uy8Ro0I5+T7Ok3dc4LKQMmtp1qrza+eRfiQNPAjDSG4W97hvJq6IAIWYdhzM5FNw0OYT1NZtL47h8SHpIEfaQjB3fIOl80iwk2CrBguFStDS6G6Uiq7OCacX+1Q4kPSwI80oOktzyLeu07NM1LqlH0qukJtbhD/t/JKxTR/Be/5kDTwIw0huFv64bJwHvFTBUtsUcO1iHDDJ1A2XT7HMP1q2y8dkgZ+pCEEd4tL1ZTK5OmAuhswfc6IcE1gIc9eNaLcZ2iLDkkDP9KAJre4VMxCLZPvNb8DePQ/3SINMs4cubVEpfVZhDskDfxIQwjuFpfaxXOXvbBrrr3MZjh4sg6Zx2IvHbl9FuEOSQM90hCCu8WlVtE6ShqwEkeYo+ZgfRDM5WU15fmfcyi/J7hD0kCPNITgbplLVafKyRV8jbobMClMQ0YQiR90ql0Xf/XwS4ekgR5pCMHdMpfau6unViEpInCj/SKS6r5rWXsTRv65YPb3BHdIGuiRBrSfO6z+fuzfE9zUmdDAwzBAZNBIqbjvC+JYqfKM//AVaaBD0kCPNITgbqnh9jBgppygVgzT0C2SK2EGNWKK8s5K/2o/HB2SBnqkAcs1pAGHWt5Lfm2uDMw0oa6pEKWb6lBM9tnqfDokDfRIQwjulgZMo1RopLUhQ9nXQTK0vDz+kLWEZs/tqwiHh6SBHmnAcs07XEOllHZ3uZYQXBkNLIIaCPdeE3Wa46tlNnhIGuiRBuRrOn5r1bCic8J0TMAjzX1VMKxqyx5V3RD5ec7u9wR3SBrokYYQ3C0stSNORmNYpBx5VRxqmgOwZeoyElP/qj0JD0kDPtKAfE3Hb9csaUU2nagGjFKhdQ2rKp5LKK8m++odDg9JAz7SgHzNuq5Fg/Iy22OCM0xDW2CaEIwUZ52kfXy1rgsPSQM+0hCCu6WGW5hsLBTog3RfTR1gOTxE5sFTvOhYX7FUPCQN+EhDCO6WGm5Ht8J1v/TuM4I1JTCxCWusWmcUdj6+mrzHQ9KAjzQg0y0Pv2FScZZOUNEqcAqDamFMoXReTLV6S1/1w+EhacBHGhD9FtNgKWWaW2E1+36M8/AL+OdAdEnci6SfZ8V+T3CHpAEfaQjB3fLwa1Np7S64GYYhXKovaFMF5hhNorj7b5/CrwkuH5IGfKQhBHcLvE9RImltBKlrpFSvHKahNHArA2dqffSvUmo+JA34SEMI7pYGzNlq77sfTqN025t9M9RUo6QruGcGaxiIr0xDPiQN+EhDCO4W07CfPayEzLptljq7heB6g5oTkautnOZXgjskDfmRBrznIrRbTUKkQO4DOOo5MOIEXVQXR/wb9NW6rnxIGvIjDZj1Fpc6U0lKNCDNtGcFdUDzuWBNZBfLSz5bKp0PSUN+pIEi/dwS4gbhSD4KrNH2ZZDM4I07tDVSysUXTv5KcYeoIT/UQMZ2i091bK16FxgWkY3ZdJ+yTCAZ825aU81f0dR8yBryYw2hOL6l6XeN3MYcCiuHW+A5U2TVHA7C0qKwDjV9tlc6H8KG/GDDVtwtAL+KKC9jkKG7zXzfvd88VcIziJJTWV/RhnxIG/KjDWR0DVBVTUhp73socy/63avMrQ+In4ub5OnevpqGToe4IT/cQIbX7FBKU7SLz918KcDK4VX73NuUaCALll6/8qrpkDfkxxsixqVrkCotLmoJeGEG7hTOoWGFtazl0Yynfqa4Q+CQH3DYirvlPY4YycQM0ioeWTU3aCj7dYQilEtr82e/wu8p7pA4pEccQnH5lqyqsuqghsBjxR/T9/mjwVHMUVu9FC8/f7l+T3GHyCE95ECW7JYYt5L0QiQw9sMIz4TgzcI+7D0Dw5BofKa4Q+aQHnMIxZVbGkcixKWc+q7jKgGXpmA56jgtY3Qbeexns48Ud8gc0mMOO8bd4hxoFeSODLPMyKpZC9TtWtdqbK2lkT67Dp0OmUN6zIGKX7MsziOZxs/UYEqv+wr5gFZxwBJdYyourF+N4adD5pAec6BSfi6J/Pu5f01xw4YvmhUit26SH6ah9uxQPXOZNUQ3PvOqh8whPeYQiqNbnEPllbANhEm6gPsi8BFGgnxNansw+ufRp99S3J5LOlPcYw6huHRLjJtKXbDsh5F9IXrPOFTlDNZqStw4/eex+/cUd8gc0mMOqHxLGYcJdaIRYKMJPGSD/NSh9GUN0Zv7R1h1DyadCe4hByp6zYZCVKxNfT/CcYsyzg2sVINIrEKhRMKvlv7uyaQTxYk/5LAVd0tS9SyI4gscs0SMU4bG4Vd3GTdNel/y0bm3LeUzxT3kEIq75lZIqVrGIgOiCG88LFyqVYViPkoiXi4fzdXsYbgzxT3ksBV3DXIY3hZaSCynqONwDKgpM4xJKItwcvtodBD9DDmIP+RA5R6Qz80tyQ5qq4fiVk9gOBeEe+CampHwRwe40M+Qg/hDDqG3dEtWpcqt73MNLpQjq9YFLXWCSQMHeV99fDTKhX6GHMQfciAqfAtWHerhDWaGUv80/pYF1sXBHHvZg6tUP6vjzpCD+EMOJHZNC3BiXlXDnNqekuaKBra4QnGe0z0b/tyr/WuKszPkIP6Qw1bcLVl1pLwWWwnnsOs43kR1H/L12jqLCU/8aJQL7Qw5iD/kQAXpFucwlpQ5U4OS9ua4XgWs+gRawiZCXvgrr2pnzEH8MQfSiPSXKG6Z9OJdwVkixk1GMO4GQ5A1FcZcP9qoj3bIHOwxBwr7dEsdV9aYa+K+1ps1FIfhHJYnmMiYbLaMnzkHO2QO9pgDkV4z5uBzJBm1ACUuwBQJ1XoWSOjxoy6z8Vcbp9EOmYM95kAlX3O+N480cxeCUX1fica6L/c6YGai8BFlzI/GVdEOmYM95kCq19zv5bWnhKpDby3v9TYCdexLvq6GTain9VXviB0yB3vMgVCvGXMYyp2yGfS+Z1ZpGFSsBBiOVUcdvvpHgzVoh8zBHnPYirtl0Q32rlR4Qp+V98lohFYtgyYpTUuvuX2muEPmYI85kJZ8TVZN1UuOEq5qC69azcHNe0S7rBHnBg/5iuSXQ+ZgjzmQZr5FcWFGe8UeMa6sBayywLPkfUXEopRTTemrOq4cMgd7zGEr7pb+OB+Lhdmgsc+IbGUvZa0VSIi6+tSkX72OlEPmYI85hOLolhhXsrFThDdKtMdVlcAjugFNWjSl1ixfUa5yyBzKYw6hOLxlKasPw2EmoTNpwKl1sE4VbJrUsJPyn1nw31PcIXMojzmQEt2iuLWcI4xNqGl3K/m+H7IFWHvjnEsy/GxAuhwyh/KYQygu3XKq3EjrWiXvizUSfmHynnMwmLN6+FSPyu4rrloOmUN5zGEr7pbekUk4jSOy6Z6n4ewINqSAkKJJwoLtq+nBcsgcymMOW3G3ZNXClnmGadCaOvAaBay4g2PJU9KIqPfVC3A5ZA7lMYf49b9mtVLunGray0amhOI0bKpJ1HHEKGMNJ8fPXkcOmUN5zCEUd81qpU6JvckA+rOUtfYMLf4LrFbrqskG5q+Ygx4yh/KYw1bcLd1KbjNJqgKJwy9wUgHjorDWiFjXdE77as5BD5lDecxhK+6WF2BF4Ro/fMhlpO1VC3hnglXH7mAbze2jQ3Coh8yhPOawFXcL5So9lVLXgmpjheJoge1dwE189ciom+h/pbhD5qCPOWzF3dIf13mONihDFmz7gEjEuLlnbFJ1XJjTKF/N5Oshc9DHHLbibumPi8JtevMMPioC2452839e1XGwyGe7lfSQOehjDqE4vMWrajLVJgtSrh1YEkItZUCek2vJEv7hM696yBz0MYetuFucwyTJnpRgIvZ9tNzBWesemM5UiYR/DoP/nuIOmYM+5rAVdwtXbb3saYYExWt41f0y1+YQQFm5sZQo5D5T3CFz0McctuJuYQ5DF7OwwBoWzoHIoOnqMLKNKXVvLfysjjtkDvqYQyju562qv5/71xSXSk8prwwLB+3phvAQuJ+Bm6YiKxUrX1EuOWQO+pjDVtwtMc49fvSNCriKwZ8DXVa0QKqt0ezekn+1d0QOmYM+5hCKu+ag7xjmS3BvOC9Rx3kW8FT3HWmzUWed1r96AZZD5qCPOWzF3cJVxxBce/HvmnUA257l6mvAqr0l3Vd+f67K+z3FHTIHecyBNNstryNVPPMqA6Ji073pJoPhcsiaUilMQ9tnMe6QOchjDltxtziH6jM30grdMQPnvHuAm4CUFj/r3Tv3cxj89xR3yBzkMYetuFucQxmpzLRvRs9IqFHLKTTzCVjUW8vL+LP3ODlkDvKYQyiu3OIc0uqjEDnQYAHe58urpAprlSme0PPPpoXfU9whc5DHHLbibpmssdnW8JVArDtwJwKfUdEN3rahLmv6WVY9ZA7ymMNW3C11XKKIZS1s6mo5FOcYWVUGQ+7U5uqhPvyKOcghc5DHHEJxcsvrCDdG51kgkhyG4maC1vdq1lrQlre1fg6D/5ri+JA5yGMOW3HX9AAnxVSrAKYWzmHkDK1EyCvdaK08uuhXe0f4kDnIYw5bcbf0AFsfM+kiEE0pvCpHHddSB12pay9j5vGVc+BD5iCPOWzF3dIDvHAVqb6ijmvhVZtO8Mp71RJy8oHtPwtof09xh8yBH3PYirulP24f7vVUCFLBcA7ct3OQCr22VmZFHj+HiH5PcYfMgR9zIN3dhHcoDtv0TupAeYRzqKuBRbiDNSrhHuby/tXrCB8yB37MYXdk3pJVsZdskVqh6soR4wz3xkICqk0S6WC1r7Z58SFz4MccIqv6LTGuL2qde4Xka/fHLYHWKIGTrhkpNyT42evIIXPgxxz2jsxbmAN2dk0jvOpa4VWlDXDNEyynOYlHXuWrjkw+ZA78mEMoLl/DVbVSC5MApEz7PS68al4aX4lR95Ty+Mw5HDIHfsxh13G3MIfO2as3AaOyN0/vvSMlDZizDJJWtKyvsiodMgd+zGEr7hbmsIgWK+1TDvuir1kCk92tNJvlXstcP0/J/p7iDpkDP+ZAUq65rzp9jJFT3dv1wzlI5siqOCDsROTbXBrSZ4o7ZA78mMNW3C1d56stKZTH7jWPGDdzBe/iUFIXLa2Eg/1qmxcdMgd6zIFE9ZYYN3rTqOMIOs8adVwnqDwNMC/U2WTo/Gq3Eh0yB3rMgYTuYQ6CyxDDq+LeyrrP1VRLDTShkUeSDTPxleIOmQM95hCKu6ZbiaqnOVBhGFFk1SFQsy4oBUNzOtP4LqseMgd6zIH4ngsidb//To2saon2rnMEK5FVZ5R3Ud8pl58FxO8p7pA50GMOW3G3MIc5V14qCYYIAi9TqDgKILWk1IqV9dXeETpkDvSYA3G6Zl4Vm49WfUIq+4JI+Aeooxk4d2+Mw1L9ijnQIXOgxxy24m6ZV5VpuZVVYAqPUFwqUMNMQPbaooyjWf2ryRo8ZA70mENkVb2lW6npHLZ075vmvV1/CdjWnq2wFJa0U/tMcYfMgR5zIM7XXLucOi3tVdO96t513sI5zKSwSMpopH0M/0pxh8yBHnOIGCe3KC7r2KuVRviFMKzcUos6jhqItYmodc31VQ8wHjIHfMxhe9VbKFcSxbKxFrMqsA6BxmtP5/eWeOqw8tVkDR4yB3zMIRRXbnkB9l6XtuSAmjPwnFHC1fhqybK0xJTWV5tu8JA54GMOobhrekd8+ax7f1yZ+xJcc4ZaVofMNry4V/85KPl7ijtkDviYAzHzLRPSrQ/pigxzeAce6NAWdzBKdaRu7p9NSOMhc8DHHEJxP89q/P3cv6Y4y7Ph0A6ea9RxzAaVaoaRvJS5omDtX1EuPGQO+JhDKO6aHuDcMo6ZGBrt3Uq40r5azlA6p5lyHYPWV4o7ZA74mAMJX7MHOM3u5CnqONEUDtUntBLOgWx6nr3U7+5y5UPmgI85EPs1ryNNl43lCIX2laQ09oxNFRjVR2EUqfiZ4g6ZAz7mEF71Gq7KImvOUqOEK5FVhzr4bArZqVU3y+Wzi775kDngYw7I5LfUcZxJqpYCEbcRuGgG8/hDKpWZNGeTryhXPmQO+TEH4nuuJFGf5GUUSL2ufUFEoNYyQAgnE7Jq+mpeNR8yh/yYQygu3RLjbJJ46qEzX3toVWZ4VcoQhmKsmVbvP4fBf09xh8whP+ZApNe8xxXv1RonaPsVjnkitDRmaG+NJn2hftY7kg+ZQ37MIRR3zdXyfQhuDTYwC4fKazFUTglG931aGnP/jKvmQ+aQH3MgkmteR3LDIfRn1XTb91WtgwsrWA/T0EfOeXzFVfMhc8iPORDxPZunvSuXjKBjRYwTrOEcGoPJGHWWyTo+cw6HzCE/5kCE1zCHZSuzmUKrHjGuFgoPIQtSWNiRu5roV5QrHTKH/JhDKK7corjeJ5lYhDffE9K0DBpHjKvikr17ss9m8tMhc8iPOWzF3fI60jI1Kgthd3fvTTcLahoNHKtSuAfu9NVkTTpkDvkxh1Cc3lLHpVVqTsib5Oe96aZDS26QIrdq/Aszf5ZVD5lDesxhK+6W6UHMtRKpgNCekB4tbOq+koRlrFlDcvrzBNnvKe6QOaTHHLbibtk7ouSlGRaQ1Eo4B2zQsirMuUJr4WLzZzsy0yFzSI85bMXdsndkzzik6bs1rmLEuGTgs1fo2deSvnzlr3YrpUPmkB5z2Iq7ZV61Ni9zzQQiWYGTJvBFA8bgVIdMdfxqu346ZA7pMYdQnFwT43gIrj6g+txXkkrUceYDeu9WJzLP+hXlSofMIT3mEIr7+Yv/93P/muKa9Tb3fhtnXJFao5hrfQzIUd614aP+Z1Xe7ynukDmkxxxCcfmWGBfmYHmfAnWUETGuTTBihV69jeK5pPVRD3D2Q+aQHnMgyuWW15HumjWpQyn7nkPzyKpeFVIqcyP9rPTR3pHsh8whPeZAaNeQ/MxUDSOopbZvD2pq0LQIWDeqXNec+pniDplDeswhrOo1JF+LNlxRuJnOfUN6yUaqZRsJ8kJde/6ojst+xhzYH3PYirvldcQjivXSDDR5eNVNH6xkA1k6WGrrND4i+dnPmAP7Yw5bcbd0nWdKmEJyMFJR4EIOLe+t52vVREOV6KOu8+xnzIH9MYdQXLllt5Ig57Hbfxv3fSUpxOZ9lFAcIVnHNL9iDtnPmAP7Yw5bcbfUcY4zKrm9w8ulA+eyoLZKu1upRFJds6WPdittYHumuMccCLnc8h5XfHHFGg51tQmMU6HWGXWcCO6sWurPb/X3FHfGHNgfc9iKu8U5SI7vRVOB0nwrjufeyop73U0b1lII7rMYd8Yc2B9zoGx4S1YdibPYEOi5R/VmvMBb3lk1+6A6yfijmzXZzpgD+2MO9Of6xR2K415z8lVgyd6uP8af3YUIvS+05rXMn00Lv6e4M+bA/pgD5XTNnEMfYRFwDFi8T5cnm+BRwwF1t6Sp4eSP5hyynTEH9sccKJVruKqn6ok5/MKf1xFUBS8dYXLTJBlzrx91nWc7ZA72mAMl9VucwxzVqtiCHn8CKxs04QqzdYsirnWvX73H2SFzsMccKInd8jpi3bCPSpAXb+YwHWrGkN0ekYzSzsr4qlvJDpmDPeYQiruGOZikOpZV6DvQcav72uXuP+fcqnPfpP8rxR0yB3vMYSvulm6ltVZlyw1qzwxc++4iCfvQZfFS7WV851UPmYM95rAVdwvJt2Kzd0ohturhVdMC773DFMuDem+6vuodsUPmYI85hOL0lteRklazrbM8cd9XnQO8qkPCWXLPtEQ/2nWe7ZA52GMOW3G3ZNWMjRkdoXOK6q1ygqpzD+Yz2cLMjl951XLIHOwxh624W97jdGnPOhNELdf29GCGumijrkkrz8WpfeUcyiFzsMcctuJumR7k4otwMIRnDcUtjxhXhsKw7JlGzePnt/p7ijtkDvaYA7pds5W1jWViS8GZec85tEio+6iD9VRac0r4lVcth8yhPOaArtf0johX7pxDYsLjT+cvtB5ZdY4yRhWU+dl7XDlkDuUxB3ShW7yqO4upTmjU0j5dLvuib4ayF45or07rs6x6yBzKYw6IdotxaDOXvGrYhRrRLYp0BPdQHVJPQ7TMVr8aVy2HyKE85IB+z+Jps1o9FYdB7qG41MFt78ls8VvFfWWuXz0Al0PkUB5yQOF7QH6re3aGwGsS4LoY2mxR0KWVGoov/Hnz7vcUd4gcykMOoTi9pQU4m2tpE2Hsrsyo4hDqqhV0ZK0WMY/nZ1b1EDmUhxxCcXLLc9yIIEcpIayVOCIb+R5zCMWtUqVXmhHxPlKcHiKH8pADCtktinPujas0MK0EPAdB7Z4g7bff1Mb4rj1OD5FDecghFJdvcQ5VqIrvi1ylLGAqGax4hqwyo7SbOsdHy/WzHiKH8pADSs631HHNExOvDItwQnzRwqaG7DR5ZXNro30W4w6Rgz7kgHsfzCWK85kKcovItlc//FFcZV5QVueU/+w7/2gNcETRQ8U95ID8n/3ffz/3rykOHYtbWAVpKWJcRDzYaAtMks8hvjx91R6nh8hBH3KIGJduiXFFq/K+j9QHYjgHrtDmEojvcJKnNb5ryNRD5qCPOaCVfMvwoFmqnqOOm0l2Q6ZVcBUDd6lrzDzTV6vOsx4yB33MAZmv8aqDZsHEe8yhcRjWyuC1FRAmqeaarH4W4w6Zgz7mgIzXtI4MHSpNKizXyKrYDcxwH7tkmsN7LfbVikw9ZA76mMPedH5LVu2uOkrtUKcPYIkYVyk8RB88O+3pfP5qzEEOmYM+5oAsdstgzeBVK1YCy2nHOF1Q+wivGrXqkt3L9NWxyyyHzEEfc8C9GuYSxSVbk0erwLnJPj3Yo46zAWlJcuZWinxVx8khc9DHHEJxP++4/P3cv6a4ORIui1w6W7JQ3G4G7iwwtLWyhuLirzoy5ZA5yGMOobhrxhywxq/PqFG4+aLIqpR2jGtQxZoy14XtK+cgh8xBHnNA02tG8rsIUcYChrL742yBy5/7g5S8+xzmXy0slEPmII85bMXd4hy6Z8ltnx7cbyKskqA2zyCjFIxMuwZ9xVXlkDnIYw5bcbc4B9rXLAshpLoP1UjhiHE0gNqQsu9Iy2f9cXLIHOQxh624W0g+4ayc6gKem3LlqOh8rApkPbVQY+k/C4jfU9whc5DHHLbibpmswSVLFxrkvEJ2oTYwtz1oo6lSb+SfUS45ZA7ymMNW3C3MIer3FHXcANlXfbloOIcyN2EdyYdLMeePFMeHzEEecwjFyS3dSqlmt8EFxsjhHLgyGGeFtXLtxXq1/tXrCB8yB3nMYSvuljXArWnXRgYFa4eNvKAxltAe1WFV3PSrCWk+ZA7ymMNW3C0vwNxmIjGG5GkAtz/3yieG7MqOcWkxfqa4Q+bAjzmg+M82xb+f+9cU15daowhvIi7A8csEZhRJNgmONGcqn62P40PmwI85oJjfUsfRzMpIvOdpKvCksKm5RH4Nk4pt7z+qX70A8yFz4MccQnF2Sx23FlFercNKpe7F0wma+ATMLmFW0yz5q3lVPmQO/JjDVtwtXFV1jwmxQK4ckW27VrdEkHXZYo9qjr7aO8KHzIEfc9iKu+UFmKoXJKmwjWlk1b7PcilGyFvquZco7D57jztkDvyYQyiu3FLH6VQy6Qv62h2ZeRZolhNkz9iTeWv8VQ8wHzIHfsxhK+6WOg4N3TUXQOsKrE3DOcwFuZVRqyqafUW56JA58GMOobifqxH+fu5fU1yXzpTzgF5CbCy8wCwx9Jnm8pIVy1fbvOiQOfBjDih8zXJ9q2XZyA4ZywAOEw5tHy0vvdf4t+Tzs+lBOmQO/JjDVtwtJL/21X3kDkXagqjSEUzjq+bFwiXm3sdnWfWQOdBjDntj4TVe1RypDQdHc2Dfc4SCc5d12CmSqny2P44OmQM95rAVd0sdhyL2B6n2wgUYfYT2ksLUXGeVxMnlK8UdMgd6zCEUd83madpHot0QavVQXCH5k1BBNc2WheYon8W4Q+ZAjzlsxd0y51AyT0tFYCDuOYe2j11Sh9w1Dx02x89frt9T3CFzoMccQnHX9MeFO80ozYFsRh3H7tBkDBA3CrFVxp8I+fcUd8gc6DGHUBzf0q0kteW6eICazH1etUJbaYL24s3aTIPyV4o7ZA70mEMoLt2SVZvVWnBp1HF7sqaGaXDxBWuwz2yr1/lVVsVD5kCPOaD853TQ38/9a4pTJ6ouBVbdt5Hq3NODpQNi4yl9ZPn5y/V7ijtkDvSYw1bcLS/AqJyKSYWOK7IqLQJfPkJxpp3y8Fq/olx4yBzoMYdQ3M+Gir+f+9cUJ+ytkkfhRhpetWaKOi6yqrJQLUsq9q/qODxkDviYQyjumnsOvMy6jv06shpwxgGVVoJu1honYv85KPl7ijtkDviYw1bcLcxhLM0D+4Ix0IEFF/gUhjxTlyWW7Ls67pA54GMOKNlveR0pHsoy2xdErADPFll1oEB1o+KuY86vmAMeMgd8zGEr7hqSv5Q8UivseyF7t5KCmyTIVZlHt+Lzq83TeMgc8DGHrbhbsqr0svqYu4TbXnXOCQ2jmBthH4izu33WrYSHzAEfcwjF2S0dmatWWbYvDk5l4EEFwrw28J4Qleoa+Fkdd8gc8DGHUJzeojgqmhcVjDpOwjn0qVB5DLCw45ZZhuSvZvLzIXPAxxy24m5hDlz2Fgg3YNobC90RIuItWORaylgin8W4fMgc8DGHUBzewhxY20y9F1jDopjD4hAK3PccXMM3iPxncdnvKe6QOeBjDijpmo2FSYVNSoGKew+wawWbLcUfo2fnvtL8inLlQ+aQH3MIxV3TraTYet0JdaSUQnFcoVpn2BxfxypL52dZ9ZA55MccQnHXXBCRJLlzzmCikVWrL7Ddt5R77VNIav5s000+ZA75MQeM5HOL4nj0fQ4pwey4pweXQVRvCl6H1mFeqn6WVQ+ZQ37MYSvuljouM4c3rQtIdw9wygIR4gpISI57LXnqV8whHzKH/JjDVtwtzKGuPRWNCCvKN+DutvNr1HEpK/nYO74+q+MOmUN+zCEU9/NZ9O/n/jnFWes9zQIr856Q3gk15QFrd2Rxb0jfxbhD5pAfc9iKu4XkzxZxzQcCSa/7nkMJxRmD0cTZSL39LFl/TXHpkDnkxxy24m6p47B25o7hHGSGc7CxxRZGgngNy0MK16+yajpkDvkxh1DcNZtuImumnHILv1D3BRFbYIoT2sJSmUpNP88s/p7iDplDfswB+Z79cSvP0lZC6CNJxLjuUKmG4lItI/dpxF/NOaRD5pAecwjF8S3zqpSXTZIJtld6cSnxVRRy0Pvy1YjEftry31PcIXNIjzkgl2t2nbtVLSuFOR0azkF7h+qtAqaq1rjO/tnGwnTIHNJjDltxt7yO4ELJkifQnqfhHtqr2gh6yUuEqqbyWVY9ZA7pMYdQ3M/i5u/n/jnFtaXsNgFHy8CVIsY1RECbdTF6wfGZczhkDukxh1BcvmVeVQfWWsuCKjyijksZ6iwCmXpee7Hcf44X/57iDplDeswBWa+p4wZJXnlVWL3uHuDVoBbMkFLp2LSxla+YQzpkDukxh604uURx6ughqgltzrLvvyH43FNdVlEE+/jsgkjyQ+aQHnMIxV3TraTdWaNWA9oHCHlFQm29hQDLWKil96HjK8UdMof0mEMojm7JqiUlLDMkRjoixnVO0GoY1sbxH3IXL+Uj55D8kDmkxxy24m7Jqtw62z4eMvYRODZlMMkjrCtrGi3VKR85h+RnzIH8MYdQ3DU3pHOZuVQxkEIR43KrkVWT70BXc3XE1T5yDntt/5niHnNAlmtegDv1VmpxUG4OjOEhrK4OOla4hkyl80fdSsnPmAP5Yw6huHKLcyAqYrNTxLgZDlW0QnVdsJbn4mW1kj6r486YA/ljDqE4vGVHpveo2PoqsMTDq1IJm6q9AuU2KXWz8hVzSH7GHMgfc0DOP5vG/n7uX1Nc1rAMI0UuzQWBuTsYC+1VS6vn2db4uSrv9xR3xhzIH3PYirulW4kTy5SIcQUjvPHyXcdRgrmQBmGjOj+r486YA/ljDltxtzgHk1xo5gyYSwKevsB7yZB60txlSPlqsibZGXMgf8xhK+6WyZoyeOreUxgS2xdEiMDLzFALl0FTqMtH3UrJzpgD+WMOW3G3dCulOlZapjDrvlpepoDPWgGrrb0EIqU0v1LcGXMgf8xhK+6WOYckKezCrJAQDbipQ12ZQdXVrXWm9VlWPWQO9phDKO7nUrW/n/vXFCfSpXEeMLPvHZnhWqvogJ5XtjT71PSZ4g6Zgz3msBV3y3vcpEyZU4FeLGKcDoPW9kx+L8J1eao/nx5/T3GHzMEec9iKu4U5pCLaTAtQ6zPquJogVPbHQ4gvaquOjyZrkh0yB3vMYSvulm6l0Sp26wXMwz7wSgymqpCWThetZaaPtusnO2QO9pjDVtwtzEG70qiWIY+0OzKXgrUwEqSj586TrXzVrWSHzMEec9iKu4U5mPTswgtakhJetRp4sbrhKtXcZ0n4mXM4ZA72mMNW3C3MAaf20BnBrJ7Dq1KG5mKARtLZFq6f4fzXFFcOmYM95rAVdwtzGMu7tNyhLwqvml0jxrXdDTyzjlzy6F9l1XLIHOwxh624W5jDyMPc1cHzsr1dP+o4jrLOQncVB0r9ebri9xR3yBzsMYetuFuYAyrSTJwBKYfi6tgk3wYUJE+J3dZnL8DlkDmUxxxCcXwLc2ijKbc+QPZTHJM2qAMZMqGuSWb287Dn7ynukDmUxxy24m5hDl50H6qZIFnDOQzcWRURWgsljiFV81f9ceWQOZTHHLbibmEOqshVmXabOQNr62CFB7TV42vMo5SPLoikcsgcymMOW3G3MAe1+F68RIxr26FyuNY2XCBVSbNatVy+6jovh8yhPOaAJH5LHTe5uEzWyKoj6jiWfdu3L1Duy6cPYfzoZs1eTHemuMcctuJuqeMUra3Z9iW4sm8P1gW12ISZp6Vlq+HP9QO/p7hD5lAec9iKu6WOy62EPahRuI2GwGk4GHYHzbT6XF5pfbRdP+khcyiPOWzF3VLHceJsFg41972x0PcFEVLbi6g5SrhEi75yDnrIHMpjDltxt/SOuCwVngY69zavts/VCGWwVAqGW7WknynukDmUxxy24m7pHVlL15BOUPvMW3EJapIKs6cirRLFP36luEPmoI85bMXd0juirY7wDjkktrfrN+xgkVaBli+USmP9XHn8e4o7ZA76mMNW3DW9I72jkKx9l6sALxKIzOoQtiENdJLUPnMOh8xBH3PYiruld2Sz+qIzQZ+RS5k18qv5BDThPErCTJ/FuEPmoI85bMXd0jtSa2H1yKo0+r49ODu03SSXap6yjErFz5zDIXPQxxxCcT9PB/393L+mOCzIc2aBwnvTTeoV2nSPOi5ii+WhdX61eVoPmYM+5rAVdwtzsNmkLxcwzn9IvoVXzQu0LRucncNXfKW4Q+agjzkgqt4S42x5tT4iq6bdraS8ryR5g9Ek95ZTE/3qdUQOmYM+5hCKS7fEOBmVehgESKXLVtyAOleHsnLuM3dKP0dzf09xh8xBH3PYiruFqy5aJqUU6PXPFgga0BxX/LEyDi/W7auOTDlkDvqYA6LkW2Jcdq/Jm0PFTfL3LZFKtBdRoyQldP55guz3FHfIHOQxB0S+5mYNJ9PG4VBx7XlVcwVLM8FIdUa61bU+m+WSQ+YgjzmE4n6unP/7uX9NcbjKHIYd1t4ax7MaNPX4a5maxpiC9auNhXLIHOQxB8z5mt6RWsWy4t5TqAS8uEItYwDNWVLtIu3noOTvKe6QOchjDltxt/SOsJa8qDDUkR1YSgWXxkBkfeBYqXz3OnLIHOQxh624W3pH9sGawmuB4c6qTQfURhJ/nUjcIv61z7zqIXOQxxy24m7pHaHeK4oPKCVFjKs6wWadUCqX+CIP4a8olxwyB3nMYSvult6RiGwzldZDcXvvyFoJrDNCMhurccvJvsqqfMgc5DGHrbhbekdKrljX6EBaERgXg5sVwFFo2OrVPqvj+JA5yGMOobhrekdmUhZsBrqX3HBH3CXcn26lxUOF83cx7pA5yGMOW3G3MAeVkcuaApvaA+cs4RxSBxme98Hwop9dEOFD5sCPOWzF3cJVc1t9jtZgrKrAoxLUNP8svknee9f+2YQ0HzIHfsxhK+4WyrUbI5fWBtJ21/lelOlaBfJKs7IZS/+Kq/Ihc+DHHLbibmEOCRPiagmG9MiqlDTquBZ1HKbu2Qet9tWcAx8yB37MYSvuFubQKqcwCA4iElk1bfpQRoJkffgQS/rZLBf/H3v3krNZirONekSWfALs4XCc/xA2ju/f1XiqQ+NdjUJkqUIRmdFJxZ2A1wX2oTnoM4dI3C3f47xQKmUvai3CpqkgVEoMWVuRNguP+lniDs1BnzlE4m75HmeMmBb6zln0HcFJYLoq7IVvpkQic31WORyagz5z2Ikrt3yPqyq5zz6BW0zjUt+Jq7NCR+6D2Fvmr+6OyKE56DOHSNwt3+O09unZCiykeJO/ywffyxvkfX7DYvs4V75yVTk0B33mEIm75XtcysOppwKunECLVPDMC2pb0tla7r8HiL9L3KE56DOHSNwt3+N076lpIkPXeD04d9is1H2sa1l6MUrUvnqTL4fmIM8cInG3fI9buXrK0Wp6ZtxrXCFoM/neX9ustRVs5asJInJoDvLMIRJ3y/c4MTesM4NK3B3xqFWxL6Ayh5vkPOdna9yhOcgzh0jcLXeASUmGJwFMK0XsBCz6eolzqq3x3my/Ui45NAd55hCJu+UOcF2eR1stHkcvUJ4N9la6wFefhNiG/jbZ/rvEHZqDPHOIxN1iDroPbL1phaZtx673BOapQs04l4/WZv7qtpIcmoM8c4jE3WIOMmeqXhK0Hi+kV8mwz3ITKFfuXaX816fHv0vcoTnIMwfG8vtQ/T+/738tcQOL99w7oO6waap7eUtSYAfRBZFq+6zTDR+agzxziMTdssbZYC91ZbChcet8/6zxPtGlnGQf4WbczPwqcYfmIM8cduJ+G4D/5/f9ryVuxaiQxQKC2qPXOUenm7gfN3fV0PsY46u+I3xoDvLMIRJ3i6u2tJLMtaA6Cuj+44U62wJEZJzMjctXPTL50Bz4mUMk7hZXNRIc3ieIya5VUQWssUHHYjp6HeuzztN8aA78zCESd4urTs1d4nXDDpiCFtprnKWya4jeOu+qotfPEndoDvzMIRJ3i6tqVstTeBenecT3uArWcWePC+40LonPZh8l7tAc+JlDJO4WV8WGfaScYWi85eq7aDCvDt6EBT3nrF+9kOZDc+BnDpG4W1x1qIxUFUG9tJghjbBLCALa57iFWVb7bQf6d4k7NAd+5hCJu8VVdaohG4N02bWqFYTWpkB8lEilTsLP5qvyoTnwM4dI3C3m0HOxzGtBotaj70gFH8iwvEsj1E6fveWiQ3PgZw6RuFvMoY5RUowpHyW21llXdJ5OIBkbecrS+Ku3XHRoDvzMYScObzGHfYYrq84JxrbPcaz2f9+CMaGP5LuKTV+9rKFDc+BnDpG4W8yBcdXR07+B5WmXDzU6FuYGSXxSz6n91wX7v0vcoTnQM4dI3C3m4EzqngtQCsnnyuD7Txm6Dbaqa/D6SvLp0BzomUMk7hZz6DTryMtgx25XDlTL3lXHgqY5pUwrschXiTs0B3rmEIm7xRzIe0mWFbCXuisHUagcS97OGmFeYuuzWvXQHOiZQyTuFnPYZ7ayWs8QHWVAV01Q0RYs87xmMtL+1d0ROjQHeuYQibvFHPaCRl6qAQvG68HOYDkxcE0ovLIm/eplDR2aAz1ziMTdYg57b3PNPYE47V21kkCbQyCjS6r7H6B/9nXk0BzomUMk7hZzmLWYuTvkxRO0JQXXJcBj6vKRyRp/lDg8NAd65hCJu8UcKLdlddKuF6K7PmMCzzahq9GU7DZ+P3b/XeIOzYGeOTBmv8Uc1Dk3HQrEEpWDNPBEHCOlpaaeZ9KvvsfhoTnQM4dI3C3m0JVmpfgwMgIePN5K1xwva5gGqcscX3W6wUNzwGcOkbhbzKGJYRnZYP/JDtDCC1oMTerGRrVMGvbV1xE8NAd85hCJu8UcsPgqmTpgybtyMNmJozljTFe1JOalfZa4Q3PAZw6RuFvMofsYnOde3iSlnbiYl5T3z7CoEw9z489q1UNzwGcOkbhbzCEtc0IeMPsg0I7xBbh0kD7X2Ie4VfNXL2vw0BzwmUMk7hZzsKZtb6y699J4ky+ad63aG/RSR8a987XfYSl/l7hDc8BnDpG4W8yh1bVmrbgPboRx6zxHpxuGnFgcY07cZ11Z8dAc8JlDJO4Wc2BvqFUyLM8KOnuFWn2B59ab7bW8z2+6ebkfkgM+cojA3UIOFsOKEDPQygt01wnxJL/DKrZrWG/E9ZvCwf1QHPCJww7cNROk9/5pc6UFucYKF82nK00BVZXBVOegb/ZU90NwwAcOEbhbwMFn1TF2sSBjGWibDnXu/I1ZZ5+sjumrwJ15A/vzhgjcLd6QFrZdnGI8jI5OI6RgCwX6SmmJDuH6zZcR9zNuYH/cEIG7hRvmjlRPnKAP3Rtpr32XqUnATIuh5FLXN02n3c+0gf1pQwTuFm0obf+79L2b5p24vaUqgse1pVH7mtgSMX0VuDNsYH/YEIG7BRtaKUO97xWu5QI6o915s32G66OO1HHi73H1zwJ3Zg3szxoicLdYQ1OlsajGHlpjdnSLjtNzr3CUU+I5a/3mZbT7GTWwP2qIwN1CDYOJsg6HLBKKP+v/tYFAa42Mdxx/u0f9WeDOpIH9SUME7hZpIBqiixXy9Pl/bwZbYoaVfbWcuMtvM/e/CpydSQP7k4YI3C3SIKsMW7teWNRjIldGaNME1s4ejxm77TcPuNzOpIH9ScMOXLlFGizlNhpjDCnnHbh9mmvSBWrOmlLmkfM3XQrdzqSB/UlDBO4WaagtLW3Gu0qYM1rG9V0+pAHWypLqtvSjwUhuh9JgTxoicLdIQyOfeUbHuDQyaDC+F3KoVLU33Dvr71WsPwvcoTTYk4YI3C3SEPcsl6V9cqvFd5WaF3jLIyZHl864Y5E++g5nh9JgTxoicLdIA42FqZhBznNF4PI+vpUKM6tN7lVb+qbPiNuhNNiThgjcLdLAoh6f3AD3T0Dd595SxWCktBql2cr8CO/tUBrsSUME7hZpmKQ9kxZIkgm0TgEnTTCTzsGmOD7qpe92KA32pCECd4s0zDUl77DBKMKgC/fxjYbsX5ZFw1bqH419czuUBnvSEIG7RRqQmrcxC0T/S9B4vFV3tQA4CtW2zGR+FLhyKA32pCECd4s07IXG684ZIFmc4doOXPSLM1leUlma8Jvn914OpcGeNOzA5VukoaLVbn3CbHOvcIoZmlLcx3ROA7G4fvMy1cuhNNiThgjcLdLgLe3zwaqgxgt0ukPLuQN2nbK09infDBn0cigN5UlDBO4WaaBss4zcYIbb68gLrFADUtM0V5720RzVvWEfBu5JQwTuFmlodRbWlIFyaqCNClTcpeooec297SH+Toz9s8AdSkN50hCBu0UapC3ZVUIMP2oTlGdMDJEBmHfUaLZUy1dV6qE0lCcNEbhbpGFGH7ieJtT4+qbiHdqivMsHrgsTZkkf4X05lIbypCECd4s07FDNGFwJawVtGVawuXfYoq0zW2GeXwXuUBrKk4YI3C3S0Hpm3hsnYBkJomd+tPodoLl5MVzd1zejt7wcSkN50hCBu0UauC0dJZUoUHfgxj7DtSQOIpmWJ7LSPrqelA+loTxpiMDdIg3VW269LyjYKXqvVvCuHSxbiyvmVD8aoOr5UBrKk4YduHSLNAx1W5kSEKZdNNTm0Vl67aLV5iCypOujRzT5UBrKk4YI3C3SUI2XpTQgpdpjZkMDb6vBalp3HZFq4o/OcPlQGvKThgjcLdIwcqNBvEuFlTg6YE6wHbu9r6Z9fBMVk6/OcIfSkJ80ROCukYbECUfukLruM9xU3VUqLkBPeR8cbFexH1lqPpSG/KQhAneLNGirQjIcavKxt9RVoYrtLRW59zZ7HfmjhoT5UBryk4YI3C3SwCazxC04ZqNo18XQ0kDIJUU1kb1+9S41H0pDftIQgbtFGsray1gmBqF/s3pxgHMmmOQmnKb813uhPwvcoTTkJw0RuFukISXkHa0KGXWBJs/QRm+A3aayF/T60Y3ffCgN+UlDBO4WaaiWu8fdy86tgRY3cNQEsqpIqmj9qyvm6VAa8pOGCNwt0sCtmuQdOB5pglLfZ7jZCIiWU8O4KvdRu650KA35ScMOnN4iDXX4aDUXSPivA+Y+vlkMa8hIJs3WRP/oPlw6lIb8pCECd4s0tCLZLDXoe6kD3UUpuK69wvmqWclJfy83/1ngDqUhPWmIwN0iDVZpaiKEKW2vcE5x45cFxIdJYrL2+9/WnwXuUBrSk4YI3C3SkLLKmPEJzrDFGa6AS93Rk1HHKrb491/1zwJ3KA3pSUME7hZpkOhZniYDuuwtlSTDTp5Bppa7Bnr1rwJ3KA3pSUME7hZp6Dyx6kzAFK+2FhtUbgNS92V5IuNv354/C9yhNKQnDRG4W6Qhs+NsSaFhK6C6U9csK0z1fYSTTiofSUM6lIb0pCECd4s0GLWRpQ7gfWQDxZAGkgZjH+JorE6VP7otkg6lIT1piMDdIg06yYxmhy4tbvwWASuWAafucwMP9K8eQuuhNKQnDRG4W6ShWK+Tl8KywPsuMYK8CvD+JaOtWb6aRKOH0pCeNOzAyS3SIK23tUhBbNemuureUlPbperIvKQnzf7RfTg9lIb0pCECd4s0KGLzLglajVdbVOJ6UuEdOE2z76Lhv4Zf/1ngDqVBnzRE4G6RBsW6cHlcMZd/k2hwb6ncwRDNJrt81h9OD6VBnzRE4K6RBsxVFzLMVAuo2YKGNoCY2ipmeW+yHwXuUBr0SUME7hppUJ61jglFaMRnEQaPe+boZQglN/29+vdngTuUBn3SEIG7RRrmKr2XvaX6IIoqtYHH0FRa0mxXsAW/ekSjh9KgTxoicLdIg822bEm095UV4ysJ2s4e5MmjjjHq7F99FjmUBn3SEIG7RRoQCRfVCvtwHoFrPR5CF+hiVVKsc/OjK+Z6KA36pCECd4s0GOkasxRYPSmoDwHXtvPXsbYp1Hl8dIaTQ2nQJw0RuFukoc2aqlOGmXkXDWs47ErVgVKZQ7rmRB81s5FDadAnDTtwfIs0tMbdnBFq4QaaEkHlfaRrS/f6NsjL+qhokENp0CcNEbhbpIFXp5XT3kOH9r2lrr2ljl0+EEseTdly/2pLPZQGedIQgbtFGoZMSb0bjPnPUkvea50OSFrNbPgwnh8F7lAa5ElDBO4WabBWmwntwPGKtvl5QfOsIIKc26re10fvUuVQGuRJQwTuFmkwquJlNGi0FzfdRSn43mQhTcqE00umjz6LyKE0yJOGCNwt0kCttaKzgOKKzyKYoCbmqFJ1rqIl/d41/bPAHUqDPGmIwN0iDVmotMUOxroDR7ar1DYUZq81aXRezF+d4Q6lQZ40ROBukYaR+xw2OzTxHTjZB7mWecIU57qWx8OtjwJ3KA3ypCECd4s0FEq5rrz3UIrrSXPsM1zpFXrutnda5Nrxm8DxoTTIk4YI3C3SQNVkYFcoA+NNQ3PwbA2smlJ1G589ouFDaZAnDTtwdIs0WE4ioybAGMuriwXc14DkhUTKSmuWjwJ3KA3ypCECd4s0GPZJEiPIsyTQVmiXDzmBDVFPw037R7TFh9LATxoicLdIQ6xhlNRgWVjqrhTAo0mc2mDuI1pOf4T3fCgN/KQhAneLNHS1/dfMkGfnHbPVodb4IqdltCYNyT/68MuH0sBPGiJwt0jDtB53zNeOWfT4tTH3GU47UEsqjZLlz85wh9LATxoicLdIg3LapQEukGwIOjPDPrYZWCqEnayu+VH3JD6UBn7SEIG7RRqKEY65V7g+yECl9/giMiBjTwWxlsxfneEOpYGfNETgbpEGSoxCRWDQrhx0rF2llsnQmZqPVnItH72850Np4CcNEbhbpMFqY3VEWGPJLhXMoe1dFnyf6TylhmN8JA10KA38pCECd4s0zDIrplxhrD72ljontGEFpkxB0rm314/uw9GhNPCThh04vEUaklLGST3eQMcFzBSTaFKHxFwaU/b21WcROpQGftIQgbtFGspSSyYZCq29whHvArXOGr7F0rVi/urDLx1KAz1piMDdIg1VzYhmgq6YQGPq0f4jaTCKrEZ9b6lfjSCnQ2mgJw0RuFukYWGzps1glblXOG4xa6vnmNebasnFa0kfBe5QGuhJQwTuFmlA42WWEJBJ/t+srbEXvLV6zjPl9F/3FP4scIfSQE8aInC3SENdxOylgmDZW+rYRYNFfzhrpdTa595av/oscigN9KQhAneLNDTs+7DGBB49u3SRQetYgKy2zLVh+6rHLx1KAz1piMDdIg0JZ+klEcwZcxo4FjdJDSp1Zc0+7aveInQoDfSkIQJ3izSIGQopQR9IoLnswCWR/ctsY9gkXB+92sJDaaAnDRG4W6RhFwyyku7jm2gGbey7SmWE1HLPNNysfxW4Q2mgJw2MyW+RBsxO7rs2TeI7cD5zBI6hrYWmRonmR1UqHkoDPWmIwN0iDdOq/XsIzW1GqwcnMGoTuFQvO3SC/tGHXzyUBnzSEIG7RRpGwtXQC9QaoDrUoCZlmI2k+P5nc3304RcPpQGfNETgbpGGtCqizwr7rCagliZUFIZsmdipONWvVrhDacAnDRG4W6SBV6JkZLBSt72lkkPNw2Ef5vqIJpizflU0HEoDPmmIwN0iDdQzmjWFHGOhVWyCYR+7cnCWRc18fHQ9CQ+lAZ80ROCukYaKalYcTCRHj99doKa5U5dqLlLLxN8nuH8WuENpwCcNEbhbpEFmjcxFuy4m0CYClTWWuZZ8Wk/8e3r4s8AdSgM+aYjA3SINNDJK8l2bzhH34fYP3lqDRNk9L1ojf0Nb5ofSgE8aInC3SEMawgm5w5x1r3BjTGi+CuzQqXUyHh+1zTc/lAZ80rADZ7dIA+fMfSFCo2hmI1Ji9FGFlMoU3vmb/ZuiwfxQGvBJQwTuFmnIkqMgJUgNOyjGd7hog7lmtE6qzDGb/pvAnUkD+ZOGCNwt0lARrbSVwTs20Oi26r763ldTL1ob6kfSYH4mDeRPGiJw10hDHh63QiDVuVe4mH9ktTv4rh9qm0lq+mqFO5MG8icNEbhbpMGzVGHcpQLFmwYnhtragl2h7pKB1uL81Qp3Jg3kTxoicLdIg9rsMpPCKH3uoiEP8FQGtOylWcOkv53J/ixwZ9JA/qQhAneLNNREONreUnfgELQhQytcoSfrxauP9Xsx5s8CdyYN5E8aInC3SIMS7aUtTxjdEijpLhqWVWgpcQ3Xr5+tcGfSQP6kIQJ3izSMgrVnqrteKPHDUqgeD/E5aRreRq/fPBM0O5MG8icNEbhbpCHzcqcyAa3nuID574r5BFOuncdqy9ZHgTuTBvInDTtw5RZpiMEgVCcB57UDVykm0cwK7Mm1VFvrozcNZmfSQP6kIQJ3izToWH3R6MCLFRTr3lKZCnT11bv70t+rf38WuENpsCcNEbhbpAEbsY6yYO5/p12l9uhnPhuMMaZrklHrR0WDHUqDPWmIwN0iDdySdWkFEGUHbrRdoOLeXFct6DtyNsc381LNDqXBnjRE4G6RhkqrF+QCkhJF2/wMnuveUielmlovlD66D2eH0mBPGiJwt0hDiRtIO1kwFyFoHgmsTYtW5oX76In8qyr1UBrsSUME7hZpSHmwWcy8X7s21RTSoJYgK0uvrEZf3RaxQ2mwJw0RuFukwccSHLygVYsR5Bn3lioZeIqX0VueHzWVNjuUBnvSEIG7RRow89BVBSjtjVT3f0nQ9jYLWlpdI6X2WeDKoTTYk4YI3C3SsGgkkkYQ/VVBaynQeqrgozjmInuByR8F7lAa7EnDDly+RRp04ppjFNj1AYMuQ6heCAaNSUWacu4fBe5QGuxJQwTuGmkQT9bGAvKYl9p5B651gVFHbKo9jfRNbxErh9JQnjRE4G6Rhph8NNAWIOKuUpfv3bRFF/OWk7fce0sf3RYph9JQnjRE4G6RhpmtZqEEucRwt9EnuNYOs61cfXhvlT8K3KE0lCcNEbhbpEHJsvDqgIz/mkojtMwZliu30vf6lz/C+3IoDeVJQwTuFmlgptRSStBjLK/WOXbRMOr+wbDvwnWV39PDnwXuUBrKk4YI3C3SUHLFSU3AJGZtmSTwnAzSmNy5qVb6ZnyllUNpKE8aInC3SEOzgitnhtzyLhri7m+T2UAq1jH22jflq88ih9JQnjRE4G6RBm2rrrarVCmCu0qdDl7ShFJFW7Mha34kDflQGsqThgjcLdKQ98o24k65rWi5ai7Q1j7NzVHqqnuZKx9NE7R8KA3lScMOXLpFGppWxaYEM8+4Yl4WtKIIPkvPWLwzf9Pj1/KhNJQnDRG4W6TB+qxDazT1zQU0783VFw3INcsaoy+zj/rD5UNpyE8aInC3SEPlRNhzg73Urb2ljrbrVYuXNKxmYy36nYHyZ4E7lIb8pCECd4s0MGpZbAX6rktBBScYd4Fc+j7EDR/8VfekfCgN+UlDBO4WaRDu6qUn4FbjFtyOnk0qsBe+KFSja9dH0pAPpSE/aYjAXSMNq4hrIyDUFk2l695Ns8AQJG+61PNHbxryoTTkJw0RuFukgWlgHkbgtc5dpU6HvZMyIOacqLrM8VWVeigN+UlDBO4WadgV6rLmFebsdZ/h0oCqbW+plY2KJ5OvWj3kQ2nITxoicNdIg7W9j4pEq4d9hjMUqFI9mppHW481VvtohUuH0pCfNETgbpGGOnfcNDuUute1vaUyWPUMRbBRLVrqr+L9WeAOpSE/adiB01ukwYrNNlKDpBYtV7HvM1x8h6tFbHm3+Xt6+LPAHUpDftIQgbtFGjCtKjlPwFriTYMZmAyDmXmmXaTq4o8sNR1KQ3rSEIG7RRp2zcCdCsJsHM1sSgfb5zdouck+OMw6+0e9RdKhNKQnDRG4W6TB2txrWElAOghUfUL1GEauvTPTTI0/epeaDqUhPWmIwN0iDRNLK63tjbTHCqdpQU1txJg33unTXTp8VTQcSkN60hCBu0UaNDdWjVGpNTpgEldocyYoKRFV8jF/66M/C9yhNKQnDRG4W6SBogchr10vSFug6C3WOgErPL1zVu9fFQ2H0pCeNETgbpEGHyIViwOO6aCWOtSxFkgiw9Ft1d+RFH8WuENpSE8aInC3SEPtvFLbh7Y8KYHuFQ2aMO99da2O2FqpH90W0UNpSE8aInC3SMOgNCbODDRWDOjd5UOzoTDEJA/CIvWjV1t6KA3pScMOnNwiDdWz/7txyfEkdRepC8xNoHGuufTUOn/UW0QPpSE9aYjA3SINaZWRE2VY3QponwZuOUOO6yJpRw7nV4E7lAZ90hCBu0UaWhZs+/wGORXaRUPJYEn2kS6Jdskp1/bRdzg9lAZ90hCBu0UasnMtmveWGnPddFFME+wdyFdN3OY+xn10PUkPpUGfNETgbpGGNEfW5g2Y/rVctQ6GBUF6oVatlvbV+Eo9lAZ90hCBu0UaPFrW8D60EdaYlzoIqhpDzwtns8nVPmr1oIfSoE8aInC3SEOigokWQ6Zo9ZA9Q9OigCuepRbG8dso6s8CdygN+qQhAneLNHDPWnjsxQ3JY0tlaCPVveC12uakbPWjV1t6KA36pCECd4s0zGU4WnKYGBOhU99bKkoF8W49i7Tx+wXorwInh9KgTxoicLdIQ2UaOiSBqDBoQQe3liBZQ7SxN9byUZUqh9KgTxp24PgWaTDK0nkIUM9xC84G2MgEi3tpszPr+KiZjRxKgz5piMDdIg2jkaSaGRKa7CrVK7Q6C9DEVTDL4PpRj185lAZ50hCBu0Uaci+5exlAWnfg1j7D+ZgdarIiKMsVP/osIofSIE8aInC3SMPCUUvfZzjzWqJKLWDLKlTZW2wzw/nVBUw5lAZ50sCofssKh1OKr6RQFWOaIDdoXXf0olWXSh4dP7piLofSIE8aInC3rHC81jDVCqON6J6UFbxng0mlFctVP7ueJIfSIE8aInC3WKq3xcuEoOb48Ctrb6nOHTqWPOdMnddHzwTlUBrkSUME7hZLHU21UDUomvYK12Qf35rkvbnSPjc0pCxfFQ2H0iBPGiJwt1gqZeqTLEHpre7AucMuHBBk7LTt/XRx+eg7HB9KgzxpiMBdY6miKYsPmDUJqI8BXnfRsKvTiclyS/0jvOdDaZAnDRG4Wyy1e5LFVPeWargDV/aWqsyweFRtmkX8qxXuUBrkSUME7hZL7VXVCCdUTB00cwKzvmBO9Vq5yKKPpIEPpYGfNOzA2S2W6uRlxYdfZd0r3Nj7ap06oXdclPYOK/bRM0E+lAZ+0hCBu8VSacyOshSszB04zALOmYGxJk1LavtqXiofSgM/aYjA3SIN7Km31BrEAKQduJag5eUw+y4PXXR+1nKVD6WBnzRE4G6RhrU6194bDOH4LGIFPA+Nd6lL9sE+pfFVlXooDfykIQJ3izS07NZw7Y20zAHax4BWSgZfs/MgsYQfSQMfSgM/aYjA3SIN0tzmYoEUc8i1Oe/TXDcQk0ld0HR9VTQcSgM/aYjA3SINTLh8mAGt6A/H6/99+LU2WKaJ0lcjyOlQGvhJQwTuGmlQTlx31rrE+EqqO2tj1p265MmzzlY/+vBLh9LATxoicLdIQ+OZ/03Y2j8xUKedNYrhgjMh27KV+SO8p0Np4CcNEbhbpGGs7r2bg/mMAb2rxySaGge5WrmRev7omSAdSgM9aYihtrdIg87UalEFnZb3Cif7DOeIYNEzv3e0Tl8F7lAa6ElDBO4WaRjUmlXqwFl26pIKOC4E2dXE1CF1+keDQehQGuhJQwTuFmkoZf+h9l0qDJq0q1TZm+sSApKKsnCtkr46wx1KAz1piMDdIg1916EmaFBKjAOpfa9wsyEk7VN51JbmR49o6FAa6ElDBO4Waai9zqWtQnbaK1wSA097hyUuYj2v9VkzGzqUBnrSEIG7RRrmrhNKkfgOMgx0xL2RzA7LitH+Ff/XYv5ngTuUBnrSEIG7RRqMKgvhjhmnvaVOLuDDJhBy3wtfYVofFQ14KA30pCECd4s0VGzdSo0LcJ5BMyJ47hnqaLrm8sLzI2nAQ2mgJw0RuFukoVpTHdp3leoLNBjfZHbgfZoTHW55fdTqAQ+lgZ40ROBukQbukpLoBOR4taWyq1RjBKul+ioZP5smiIfSgE8aGOWaM9wk4SWTAEk6qHuC1qLlr4/F07jx+OjGLx5KAz5piMDdcobruKpqyzAkznAt5qXmjiBlxKSGXcJ+1R8OD6UBnzTswKVbLDXvRQxR9vGtRW8RNQVv2GDuKlIxqdffWcR/FrhDacAnDRG4Wyy1T/dhWqHEEBqNmTTWE8MwydI42bSvqtRDacAnDeR8TW+RroM05qX6yDtwPAVq1gE11ZHzrLRz+FHgDqUBnzRE4G45w9nCWrDb3kiFQHM2qD06P9TmOCbiwq8+ixxKAz5piMDd8h2Op6fVuOyytJQduJp24JbAzGyrrWWcv9lSix9KAz5piMDd8h2uzsSFSgfqcVtkxw52zVBB1/67OxRePgvcoTTgk4YduGt6i0gvqdpo0EuLmfd5r3CzMKw+1t5kTe2j8ZXFD6UBnzRE4G6pUstKoy7usJY6qHeEVnQBYaG8NEapfhW4M2lAf9IQgbvlxm9KaWHDDCzRH64v3yvcKJC4VrWlLPmbd6nFz6QB/UlDBO6WG79UrVteHaS1XaVSatBWr5BMRHm2iu2b+3DFz6QB/UlDBO6WG7/YqU4xgdzN9gpHFWrZP5PueQzZ57jfSZ1/FrgzaUB/0hCBu+XGL7VMczYFdmughQ1cigEjjjLYu9avAncmDehPGiJwt0hDbVIyUYaJPkHTPr7V6gILV2HkbOOjaYLFz6QB/UlDBO4WaWjq5iUplLIPcsqYYnzlgrkIdWla2r8K3Jk0oD9piMDdIg261kjFGGLGG2hNHby1ApNXmtVL5vzNu9RiZ9KA/qQhAneLNIwSL551gnWNh9BzQpV9pEOdMhu1QfWbDpi7MjkM3JOGHbhreous3q3tHyB5dtBZJrRl+yBXJtZpTuOj60nFzqQB/UlDBO4WachcpM00IGu3aPVQwbQMGAWFa655fDSnodihNNiThgjcLdKgWIelXTR0jZn3bderljtDdM3n/ffR6jePaIodSoM9aYjA3SIN0rFztgwrocRnkb63VC+gpdtClmHlm1YPxQ6lwZ40ROBukYaSfa7UCLrNfYYrqUFdkmDMlgYublO+KhoOpcGeNETgbpEG1NVa0w6Tse8tFRVq2j9IUVJVQZVvbvwWO5QGe9IQgbtFGnKq0tgWZItJ94QDfFUGHaOMThP5d/j1nwXuUBrsSUME7hZpmHN29JHBZcX1JJrQrCYwKW1ZG6V+VjQcSoM9aYjA3SINKWHVggzNeZ/hUvuH9xN8l6mGlZE/6vFbyqE02JOGCNw10jDYbOUKVHsMdxtpn+Fyg5FLXn0Sjd/nG38WuENpsCcNO3D5FmmYuLBOGlBG072lToQ6dr3qeRcMM09vH02iKeVQGuxJQwTuFmlotZZeaa9rNU3QWSs4c4FGSYh7wpa/afVQyqE0lCcNEbhbpMF0+opZWzPvk5v2LNDmKlC6qHQsjeWrLfVQGsqThgjcLdJQK2uJxa3SWKAj5jSU2gCj5WofjfCjEeSlHEpDedIQgbtFGrqNTrr3UP63pdquHNwsA/PEnsxb+20U9WeBO5SG8qQhAneLNOQyEkbv8qoWcxokfiY7cGMtj3vmJX30LrUcSkN50hCBu0UasC3EJhNIJaQhO9SY01B5Fw3S6vT+VdFwKA3lSUME7hZp2Ntmno0ZksZDaGoMrcTPsnfuEk2lP7oPVw6loTxpiMDdIg2dXUevMT4wHtHMEh0wc4ddMhhznbOljyw1H0pDedIQgbtFGiRZtTEUBhlHM5uw1OVQ2kiUJu8d7aMzXD6UhvKkYQfumh6/s44STwWht7mLhp4GWFkFDDNLTntD/W0U9WeBO5SG8qQhAneLNAxMvdc2oA+PDpgFoYkV6KxlpiGsH828L/lQGvKThgjcLdKg6rPtxQz25rlXOKECLqlAxbHSSFGmfjOnoeRDachPGiJwt0jDmANrLwsGz7Sr1JHBhhAsbTx2iYq0PqKtfCgN+UlDBO4WacjZamlxz1ds7RWu7p/tkxuocp6Lo9/DR59F8qE05CcNEbhbpKG6tF2Lrl2W9gm6aoW6fw2CufnYSXT6qmg4lIb8pCECd4s0SGNN1iqQed8rXCGwmh2KarHeKrl+dOM3H0pDftIQgbtFGmbPCSUl8JlCGtzBZiZgW3MtKlp+X0T+WeAOpSE/aYjA3SINZQ2tmRiQ+d/Le4XWhgN6tzFLjdsa3wQuHUpDftIQgbtFGqbtrdN21speyvaWqgXqLk9hb6altIQu86OH0OlQGvKThh2436m1//l9/2uBI9vlYloTRvcY0GsxLxU9rielvatyTeOjKjUdSkN+0hCBu0UaUpcyphpMiyp1WAOjvmsIjsYiWfbf+egMlw6lIT1piMDdIg1U9kpGQ6B07fFqK4PJrlJns2qJi6710X24dCgN6UlDBO4WaVgWD1Nrhxr7qnIjqNQsWo2oOEpd46PPIulQGtKThgjcLdKw1q4TRCvgmgV0Rww8VjisvWlSwTw/6vGbDqUhPWmIwN0iDa1OTDQCT0uMIOcCUStAH2Lss3FfH0lDOpSG9KQhAneLNBD1lGcMuW+7QNXkCarmXbRmJFvo5L8jKf4scIfSkJ40ROCukQb36XMf3wijqfSwtU9znCERuYskz1/N2kqH0pCeNETgbpGGuv/b0VYHFJ81Xm1lqFUcUsuK7FWLfdRyVQ+lIT1piMDdIg2LjFKOa5f/Rh+V6rtKlQnJpiDlNPF3rNifBe5QGtKThh04uUUaUse+99GxlzQT0B5nuH2Iiy9yguay8m/fnj8L3KE0pCcNEbhbpGH63kAldWjmCFqJY/TRgpUXTq2t5K9aPeihNOiTBjL7nZbxn9/3vxa4nEVqam0Hbv+gagwm3MGwJzbetSt9VDTooTTok4YI3C3SkEvpo2i0vIwLmHEprgnGFfOF3YRyka8CdygN+qQhAneLNLRcUxFnyL0XUF4IZoWhzSmJ1Eb6qou5HkqDPmmIwN0iDaOO5nUaYE67VBi17S0VO3RLy5cz59/RsH8WuENp0CcNEbhbpKFUFEsjA+c2QItUaJj2z1ION0+l6Vff4Q6lQZ80ROCukQZbdbAVIC775Oay69X9V0x4w0Kp1rk+enmvh9KgTxoicLdIg07HwlWglXgIrZ32z9ChqxYs07Pq+CZwcigN+qQhAneLNLS2UMYi2Cud/d8Icht5n+ZExv6LA1o/CtyhNOiThh04vEUaTIjZWOKZ1vz/b4t0AaemqeNaY321wh1Kgz5piMDdIg1LS5FZEsyJMWurKsQjSPBS2uhWU/69ifVngTuUBnnSEIG7RRo4xvMOL9D3Hgc6loD1WWG0Ro6L+0xfrXCH0iBPGiJwt0iDj9qEJgJq7qB5LPCe95FOOxu1PPCraYJyKA3ypCECd4s09H9fuqZEx/x4tSUUY7YYOqc5MBdp46MPv3IoDfKkIQJ3izQsKmU4N+BZE+jeXaE1UViZqZJyz/7VCncoDfKkIQJ3jTSkXEwiZuoVtJW8V7h9hotZb2ku0vbVIxo5lAZ50hCBu0UajBL3USv0f6OPaBn4ygOWT9rl6/7/V7dF5FAa5ElDBO4WacgznqVm22Wp7IMcxpuGnBbMtk/rqUziX8X7q8DxoTTIk4YI3C3S0KVWJ+rRu5xBizu44QKxUXVmGvJVfzg+lAZ50kBWfk/S//l9/2uBm9hIeNem2WIiNCaG2ihDY542p+jSj17e86E0yJOGCNwt0kCp79KgcrQtL6CSO1TPLab0qiYbpPOjRzR8KA38pCECd4s0LBplxdQjr1XjTUMGS2Nvrj7GKJks9Y/mNPChNPCThgjcLdLQtNWakgGneHmfUKD1SvFMsPhqg+pvs88/C9yhNPCThgjcLdIwyi4W6j+yr/GmgQRMEgGKU1tYzL5qSMiH0sBPGiJwt0jD8P1vo9HbIeEEbbOANeyQJa+0PHWxr1a4Q2ngJw0RuFukoe/1DZM7UIreIjUvaKYLSK0gJcTGH42v5ENp4CcNEbhbpKEo1u41w5CCcT1pgnlKICSy5l72tHx0H44PpYGfNETgbpEGmSyWXYHbv7b5q4GX2kHQC1lf5L/tjP8qcHQoDfykIQJ3izQsa1PT5F2gBm1pYrA5CoxuaezDHWn/CO/pUBr4SQOZXPMQes7VheY+w01MQVt5b6n7SFdXqur7x4UfPaKhQ2ngJw0RuFuKBuvRr6YYEEpsqaXvKrUvcCFWLaP13wdqfxa4Q2mgJw1kfI00VOp1jRF3yjlWuJ7A1QxKbVJHaZJ+m33+WeAOpYGeNETgbpGGsVeQYliAuoYv5FjhuELlkldvGLMsPwrcoTTQk4YduN8Re//5ff9rgZuLa1o+wWJoqmJVqJgLIHLCyVVwfPRZhA6lgZ40ROBuoS2WRK00it4O0Wh1jegPx7AyZjYXY+wfBe5QGuhJAxle05Bw2MS4Zg5VeG+pzG0HrkxYPcmIwTRrfbXCHUoDPWmIwN2ywhnuGmHlBKPGW0GXBtX3Ctej5UiqmnP6aoU7lAZ60hCBu+U7XBFuWosAFY8ev3XC/pXAPsF186X7+PBR23w8lAZ60hCBu+U7nM6Q1E6QOWZt5T6hqe7UrWmrccZUP9pS8VAa6ElDBO4avK9tePG9paJ43BYpUIcqpNZ5DM9ev5qXiofSQE8aInC34D2mMlxm2qUCd1AcCBajt8xwdDNZ9feB2p8F7lAa8ElDBO4WvLe8krRCIJx24AoPcBOO5zQ0LB7ht48+/OKhNOCThh24axoSUo1atEzIeeyiIU8NaXDAtgx7btS+slQ8lAZ80hCBu+WZ4NqFaGtlQdFo9dA7gyU1SJKHSe4d60cv7/FQGvBJQwTuGryfpKWzQMtNQCma2ZBXwGxms+8Nt350PQkPpQGfNETgbpGGGNLgrTHU/ScByr2DSUdYkmul2WjRRy/v8VAa8ElDBO4WaZjsqjHXrXYn0J0z8CQFhpHi/l9y+0ga8FAa8ElDBO4Waeg7USlJh7xLh1007MBVnA6eBT1Xw5G+adcVjQ7PAvekIQJ3izRkL6VOKzBbVKlrjWgq7WCZRlPGMeybSTTZD6UBnzRE4G6RBiw2Ri4CbOg7cGNCW4TAcR1uCKU2vrnxu5N+GLgnDRG4W6ShMnFfswNJTqBtr3X7NLf31V5mQ229fNRbJPuRNOyd90lDBO4WaUiSM2PK0FUGKFkFs9Sg6awFiwrLN59Fsh9Jww7ckwYqfk1DQs0rEQ6GNqJ7UsMKdfYFcxeoXWmU1r9a4Y6kYQfuSUME7hZp2Me0UisZlF55r3C1gXu0JuQqNqQS0zeWmv1IGnbgnjRE4G6RBu1aDYVgacmgc9a9m9ZdQyCrcxbq45vRR9mPpGEH7klDBO4WaUit60KvsGoMrQxGbY0ayGrZosV5yt/0Fsl+JA07cE8aInC3SAO1vZJJdZh7b90rnDrUMjJgtyrifebfzmR/FrgjadiBe9IQgbtFGhbWhbPnmAmyorcIQlygh1yIRzxY7fzRh187koYduCcNEbhbpEEtbiPh3kNT21VqabKLhmXAnsqStuuG/A3eZzuShh24Jw0RuFukoagyTy6wFiOoSoK6d9m9wyZVXZVkflSl2pE07MA9aYjA3SINLS2dZg1aXBTRleKKucXlEWyEOpzoqy31UBrsSUME7hZpyD7I2o5Z/dfqAeMCJheDsoxKR+xZvulinu1QGuxJww6c3SINpc+mdfCuErqB2v6h8TAg4eSFEnb9pql0tkNpsCcNEbhbpMH7wFzngmQ9Rh8lglozRwdMM+esmL8K3KE02JOGCNwt0oAjrz6L7kNbWqBtdajsHTrZmHvp8+JfneEOpcGeNETgbpGGrnkMLgh1iIKOgeBeYtbbWHk2p1q/CtyhNNiThgjcLdKgi1ZqqUXb/Anq+weP19C9TSxzVJz8kaXaoTTYk4YI3C3S0JPzNIsBqXnsFa5VaNMdsshOYubl6aMVrhxKgz1piMDdIg1ZXEcWjMeBHWIuA+xiocGKEZ1zGen46MNvOZQGe9IQgbtFGvYZjoohAaPR3lKTgFVtgChD3Feu5ZvuSbkcSoM9aYjA3SINsubgtRhazwba2cGSC3juTRaWhv2jzyLlUBrKk4YI3C3S0IV9UrIoUCtoGQtawwQddyJcCVW+GUGey6E0lCcNO3DlFmnIZXZpGaFbTVE00C4fqIDUKrljl6kfPYQuh9JQnjRE4G6RhkXii5ODYMV4ed+glayAXYlISej3k+OfBe5QGsqThgjcLdJQSnQxHxlYNBoSRi/M3iu0OtC61GUfdcDM5VAaypOGCNw10uB1DO0TEu/jm/Y6dta6wMLqSaUUqV+tcIfSUJ40ROBukQZJKfPIHRg7gaZ9fHOqBl2WxecSx9+7pn8WuENpKE8aInC3SINyryhYQGmENJiBSxsw5/Rly8jKR1tqPpSG8qQhAneNNHCOgxrBSHNvqbnNXTSkuB6XeqeqvctHzwTzoTSUJw0RuFukIXlrk71Apv/rD+f7DGcMrDqEmYt8dR8uH0pDedIQgbtFGlb1slgKMOVo8CAdWnyRoyqz7Axyl4/adeVDachPGiJwt0hDRre4iARYd+q05Aq1NAQqqbXoKL1+ey/+WeAOpSE/adiB+x2T/J/f978WuDpSybo3Um7RW4S6wD64CaQ6a22GXr+6npQPpSE/aYjA3SIN1brGBDcgnj16JjWw2hF4lSFUm+NH4ytzPpSG/KQhAneLNPSEowm2vYf+u4AZ72ewCIhzTO5FTvLRfbh8KA35SUME7hZp0GyNphM0iftwaewVzleHUlsuCREbf7XCHUpDftIQgbtFGrJmdh91L2np30RohzpzAu9aaybE/Ns/+88CdygN+UlDBO4WaRi4em3YYUjdZzj3XTSg5F20qtXkyU0/+vCbDqUhP2mIwN0iDYN8lrnPcD1rjCBPe0vFhWBtqbRWc/29GPNngTuUhvykIQJ3izRktr4qxm0R3luqNIS6//1gaF/EJTpBfHTjNx1KQ37SEIG7RRqIE/KiAbVTgn1u47iAmWEgmiTL7TPaSofSkJ40ROBukQZdsxepCMm0guYSfZSsw7JOmPq0SR89hE6H0pCeNOzApVukQQVlGhNk1gW69pZq0Slu/1J64kkFvwrcoTSkJw0RuFukwaxI4l6BeiNQSrxXOGn/eosgrYHld/j1nwXuUBrSk4YI3C3SIDOnVW1BrnNvqSmmCaoS9Ma7nsDOKB9ZajqUhvSkIQJ3izR04j5qaaDMA1SbwI5fBx9xM3MYFf3ow286lIb0pCECd4s0jESdaxrQZow+8h04s4zQEtFKCb181VskHUpDetIQgbtFGoj3polJwFdM2Bpjge8CEmpLoxRdQ7/aUvVQGtKThgjcLdKgOS8X873CWY5ngmkHDiNwZg2brrw+aiqth9KQnjRE4G6RhpIoGVsDsZjTwHnuMxw7jF7WStrbHB9VqXooDelJQwTuFmmQXESiIdw+lsZ9uITgugzG9H2gK6ml/pGl6qE06JOGCNwt0uBEZcy6a9MxDLTmBVXXhJaXyD7CWV0fFQ16KA36pGEHTm+RBqr7MFW7A1n1HbjSwMquV6OL/ty/mnN9NGtLD6VBnzRE4G6RhozTs0v0+C0C2uRfu669wlnpqxeqgz56ea+H0qBPGiJwt0gDeyndM8FM0cVcZ4e2coOWZre99An39VHgDqVBnzRE4K6RBjRKUxnKv94iMnbgyGMSTZ0pS9wz/wjv9VAa9ElDBO4aaZCus7axq9S2t9SY8GadGPb/Zx617kL1qxXuUBr0SUME7hZpmJV2dfBvEg3yXuEicLs4hTXnNCJPUj/68CuH0qBPGiJwt0jDzlXH3v597rU4w+3dlC0Bz1Fdu1r6/eT4Z4E7lAZ90hCBu0UaGk4uIzWoJRoScupgyAUGTRIXbT4+OsPJoTTok4YI3C3SMDqRWjGwfzd+Sy7QPO8aIjWuvtZc9NWWeigN8qQhAneLNJBwd8QMqSUFRYp5qbtKxV0/0JK+mn8VuENpkCcNO3C/DTf+8/v+1wJXy0xCurPGVEGjhVKLyal1lV0xrJX19ybWnwXuUBrkSUME7hZpMJsrPn2AecddpWI8hLYJaQex1tmI+lcr3KE0yJOGCNwt0lCrFeoaN5NwFw22LO7DZcDV5kycecyvioZDaZAnDRG4W6SBhTG57VIhy7/bIr6LBts/E+vxosGqfvQQWg6lQZ40ROBukYbexhh9VMAWV8xVPcZXMvREMzOTrt83338WuENpkCcNEbhbpGEl3Ikrc9emFpNo9kHOrDZg6WQNqdFXeM+H0iBPGiJwt0hD1cUpdYFW9/FNS93lA/ncpzlcRKU740dbKh9KgzxpiMDdIg08Vuk5BjMkyXtLrQXcdtHaUyq8o1h9fERbfCgN8qQhAneLNJj0otQULGnch1MBL/sMlxwxiZRS7aMqlQ+lgZ80ROBukYbFHi2SFPYGGlfMef17zgCyNBEXWU4fvdriQ2ngJw07cHyLNBTsaWZqkHsV0LF/sCQIPBd50lRm+apoOJQGftIQgbtFGojyWIkE0toxU2KHuriDosyUsjQcH3Ux50Np4CcNEbhbpGE1HjhwlwqTK6hP20WD7VJ19V5p4v4T/2pLPZQGftIQgbtGGoZjL5zAV7Rc5ZGgoRtkFZsZjfr66MMvH0oDP2mIwN0iDXmXqFUZoU0lUMkIRrZriH2oN5c65LcV3p8F7lAa+ElDBO4Waci6WumjwxqB97ns3dRKgZx9JR3Z6asVjg6lgZ80ROBukYZReSjRAhkek2hSBdfuMFarzRY1rx9JAx1KAz9piMDdIg21trpaNBOpda9wQwTcC4IjurI3wa+6J9GhNPCThgjcLdKQs+0iARMQxoffVeOZYEkwVDgp8vrsPhwdSgM9aYjA3SINu1aYlGcH8YWg8c23lrgUp7nmNVKT3/dCfxa4Q2mgJw07cHSLNOy61JiHQ5ZY4RIbWLUGyxPq6qLt9wnunwXuUBroSUME7hZpUOu+YoZgGxLf4YqBd56AWdELU6u/Iyn+LHCH0kBPGiJwt0gD73LURuuAM96lou7AlW7Aba7KcxX/qrcIHUoDPWmIwN0iDW2kkvNe3LCvBtpahYp7wUNVl+ZY61fD3ehQGuhJQwTuFmnAbmlQLG6CQfYzQd0rHiykkVU6Nf2obT4dSgM9aaBifsuWimWp1bKguO2iARuBN59gJCZ15fpf/239VeDwUBroSUME7pYtNa39J5p2Wcq4f1DZgbNdoELvSs1pjCkfneHwUBroSUME7pYtdRcGs/KuEjKWqFLXXuHqnOCzShWcg8ZHZzg8lAZ60hCBuwXvm2Hz1gYUyhjD3Rh2ReQgBUUsGpn7Rx9+8VAa8ElDBO4WvF8io01KUP4Nd1PtYNwb7HIhzYW9D/zoxi8eSgM+aYjA3YL3idhTVYfB0QGzeIwg5wwyi/oUKlI+slQ8lAZ80hCBuwbvi1mJK+ZK8YhGYpBlazEWetbUC05cH13AxENpwCcNEbhb8D71bNYoQ1/RJI6qg+WUgTRxnhKtlT4afYSH0oBPGnbg7Ba8X7NNVRFoczmoZdmLW1FIbhOxaNn/rh8F7lAa8ElDBO4WvC+LlFLuIJgnKI69wikr7MIh90w5L/poBDkeSgM+aYjA3SINhdrEumJL9biAuQqY2wLGYm3mhYW++fCb/FAa8ElDBO4WaUDNcXqrMP5vMAhVqG0U8Dbn/ke9av3mDLf37MPAPWmIwN0iDTrFcx4NPPsuVY0J3AhBrOWWqWD6HSv2Z4E7lAZ80hCBu0Ua3JXGUIOmI+8zHO/yIfkAEe88MKX62yjqzwJ3Jg3mTxoicLdIQxb0IiWq1LpAuSJYzgxppkmrDhy/p4c/C9yZNOwT5QvcDtwt0tAZVdQroFTdRQMSNJ8dqscnkTUJ21dFw5k0mD9piMDdIg1rl6mmzUBHI9C59mmu1wHdWorp5Iy/ivdngTuTBvMnDTtw19z4Lc1IqjSYSDEYZCg0Sgp17TNdx11TlG9u/CY/kwbzJw0RuFuKBpypdK4JSi+8z3DCe0sVAiuccy+jJ/1qSz2TBvMnDVTomsDtMsGkzECGnTqVFm8adg0x2TqTRdXwzW2R5GfSYP6kIQJ3S5W6JFem3KDVmESzl25o2QdM63lZszXXRyucnUmD+ZMGKnjNJBqRkReNGHhUe1zARPBV95HOsNfibj19064r2Zk0mD9piMDdsqVWamn1PiFP8X2Gswa2dzEYxB3blD7HR1WqnUmD+ZOGCNwtW6pY685LgbQ10NT2lrpoAc4ymDV3/Z1F/GeBO5QGe9IQgbvlw28i7Q0LwmhtxfhK2QUqIiz3Iqvw/sU371KTHUqDPWmIwN3y4bc1zmm1DkX+3TNfHVrxDHMf7JqpFZb2UeAOpcGeNETgbrlijnnFLe5dNIyYea89xeijAiKyRuoo6/cL0J8F7lAa7EnDDtw1k2hG4zJoIExKPVquGtRFDqU7+S5UO+tXK9yhNNiThgjcLVfMc6bSGu11bUiLZja0iwYZ0FdMux/K6XcGyp8F7lAa7ElDBO6WK+ZWypx5Z616nOFyiSp1KtRKgtZWy79dLf4scIfSYE8aInC3XDEfvkqpsouGXCZo2gVqFVYgWqw4KqaPWj2kcigN9qQhAneLNGBStqUOjGntomHstW7MDIuNWqvU97Huo8AdSoM9aYjA3SINtGiaOEHvk0FLGuCVCIRXTRM9rfVNb5FUDqXBnjRE4P4/9u4lR6xbRwPwigjoQVLkckQ99r+EJus2MqhMNKgziKBGX8NOPDH8RxLPJ5G3SANiskGyYWn0h1s5gY40gEuJ1tkjp/ZRldoOpaE9aYjA3SIN2FtXqQRlMwMO9RWuxd1f7MScpq9/X53hDqWhPWmIwN0iDb32nWV2mD37Ctdz3IfDAluT77HbGo6PLLUdSkN70hCBu0UaRm/YevHA8YgzXDIwX/GglzL68M1V+CNpaIfS0J40eOCumUTTvBiVkgUq6fAVri2Q5SscjjI316Y6PnrT0A6loT1pyFzrLR9+V7FuZWHMS50euOmBQxFYSBszzp3mV4E7lIb2pCECd8uHX627jr4GlBiaivjzWaR49GjnWmXwzF8F7lAa2pOGCNwtH37Flq8hpsApeZU6yUB6n7D8XEfS15T+0WcRPpSG9qQhAnfNh1+p2RPneyjHIxqMl/cULZR8dRs7L6WPWq4SH0pDe9IQgbvlw6/0mhd3A8WE0VRaQEkbJFwlNa4dx0ff4fhQGtqThgjcLR9+Z9HKuAWYZwTO4irmHDCGjZ6sL8xfBe5QGvhJQwTulg+/da3BOXVYdexY4RpYz160csKNU6x+tsIdSgM/aYjA3fLhd9EuFteTcFO8vO8DtPQK04uINgrOpB9VqXwoDfykwQN3zRXzgqm26GKetI14Jki+pW4D32pHbjtr7l8VDYfSwE8aInDXXDHvlNbGDXPNmLW1vECdkmHhIrKhCz8L3KE08JOGCNwt0lDrmH2gxlutCrjUoK/u0du9zqXM5ffp4c8CdygN/KQhAneLNFTaXjMUhVXYt9QxMDp1CWT0snVT7bl91OqBD6WBnzRE4G6RhoQrXssUiGtxvq5xAsUxYZeGo5Sp+NVDaDqUBn7SEIG7RRqqr2CYqEKZaQH2mCbYvF71wFnearusj+Y00KE08JOGCNwt0tDHYqFqULnHJBpsoHP9XADONY+qqXzUH44OpYGfNETgbpGGXBf1tmOFyxzS0KAPsxhfaZ1UkPdHRQMdSgM9aYjA3SINOqTkqQPGrF6lzqxguXvqeNZch63BX22ph9JATxoy3fMudYxq1f9WIdrkA64xoBcvHyQNti7dqn00GIQOpYGeNETgbikaaM62uA3II1o9pL6gGw3YjVfqebb81WAQOpQGetIQgbulaMA05x42PGvmKxxvBl1ToJSVZhOitb/6LHIoDfSkIQJ3S9HQpLBl9IRlinE0MXXLSIEqTsZNYumrM9yhNNCThgjcLUVDplGZoklXi5n3de94tbUAc9zI5Mb01egjOpQGetIQgbvlelKaJqqlw9L48Jsx+xmOBdKWZnlN3umjogEPpYGeNHjgrnmXukpLzUMFXiL4Cqc9g3ZP3VDsnryx8/wqcIfSQE8aInD3XE8qirYJREYG3ANBKRdYPGb1yqHh+qhdFx5KAz1piMBdcz2pD2t+RIDZo8evFQXZuYPqVC6zdC9VPwrcoTTgk4YI3C3Xk5b1VsdqgC0uYFZl6LwNVrZcCXMZ9lGViofSgE8aInC3SMMSjhf2Fbj16SucetHgNTiUjL02q7XTRz1+8VAa8ElDBO4aaUgjWqtOSDSj1cPywBVRKCwz5Toaj486YOKhNOCThgjcLd/hxpbUu69wcxffUsWSb6ldgERrWpQUv8J7PJQGfNIQgbvlO1xGGzyRIJkwIKNAp3ji4FHbqMbWvvoscigN+KTBA/fbe/75ff+1wLWZjf0PBJt7NFrlDFq3n+bKorz76mt/JA14KA34pCECd8t3uG7RclAQirRo9cBepbYswNIXkx+gEn9UNNRDacAnDRG4W77DrSLZQ7dA5owqNVWwruxnuLRatyb6+5PjnwXuUBrwSUME7pbvcHkW4r4S5IbdiwbZ0ZBQQQgDVpG5fRW4Q2nAJw0RuFu+w5VaGWsh8AqB/Ay3FXwvZahdfypEP9V91FukHkpDfdIQgbvlO5zktjbLhLGqb6kz5jSMMoE0jdzrUlsf3fith9JQnzRE4G658bt7TbtbidFHFZCGr3DkPxudcs+btH6F9/VQGuqThgjcLTd+sYxhNZcYPO5bKnMJvPdStTCu0Uvh8VXgDqWhPmmIwN0iDSptM0qCSTV74KrXq4kQZhm1trmQ6aMPv/VQGuqThgjcLdIQH35T6gz885LGmlepnkEYln3T60n2/OjDbz2UhvqkIWO8ALkjcOZ16KTRfYWLVg88GYzrjru/beW2G+WvttRDaahPGiJwt6xwaTaayhsqbgYs3Vc4KgY6qfSkyXfWj2ZtlUNpqE8aPHB4i6UuI555+x4agh+dRDxwyX+Jo8geuLR+dD2pHEpDfdIQgbvFUllL70sX9Ky+kca4e6HUYOycmG2suLf2TeAOpaE+aYjA3WKpO/e9iEaMdItngsl/ZoMgqyzJW7X9vmv6Z4E7lIbypCECd4ulKhdMuhZspAzYVtyHq9P3VfZ/Uyy19tEFzHIoDeVJQwTuFktNLCmNMSGVLr6lMoGNHftqzZv9gCf7I9oqh9JQnjRE4G6xVGLlhl6b8pwtxlciaMoM1nKbvcSrhvlR4A6loTxpiMDdYqm1mI6hBVqNV1upCsiaCrnMuWpbjdtXK9yhNJQnDRG4WyyVc52WmYEGxZwG2mCbGkxrIxuuyeujWVvlUBrKk4YI3C3SQKWPXGXCspoAu+SoVytQa6I8dNtXtFUOpaE8aYjA3SIN/le6k4jCzjF4fAdtYZrQyCtUyl3GV23z86E0lCcNHrh6izQUljVqJhh9G6BqBx1twPS6KNkUxq9ui+RDaShPGiJwt0hDstZ9U0WQOXxLpe5bKtGClG2mTlRUP/rwmw+loTxpiMDdIg2jk+S1C2gu6kWDl6rWSgeuvXgtXvawrwJ3KA35SUME7hZp8L/QrEbmh7ZoobTLAo3O0ns1rMtIU/noEU0+lIb8pCECd4s04K590UZYm+Ndqq91Xc0gTTNWramWj26L5ENpyE8aInC3SMNYvW75KRVy8cANA92msGTm2qXvMj5qSJgPpSE/aYjA3SIN2Hlj6xWa+DKHUwaIFxHQU+ubkKzMr85wh9KQnzRE4G6RhtVsrtY67I4/F8tjMEgyqIlW31YxrY+Gu+VDachPGiJwt0hD41XHsAm5pQpYp0CfWoAsLy477fzV+Mp8KA35SUME7hZp6BydCGvcuOTlVWpS0CwVUpayZXrm5CNpSIfSkJ80eODKLdIw2+bV411qiguYKTXQFDfjKI0tg9bgj/A+HUpDftIQgbtFGsaiuS37liojbosUBO224jswVdG9kn60paZDachPGiJwt0gDatWuZCBDvGiY0amLt1ep0qtm465fzWlIh9KQnjRE4G6Rhla5yOAOpWdf4cZCMLQEo2NOE7mUr0aQp0NpSE8aInC3SEOrRslagZ2Tr3CD/Ay3hWEkKwlr0tY/koZ0KA3pSUME7hZpUNqDk0xozchLBfbA2ZqAOROlWUfJH1lqOpSG9KQhAneLNCTB/fMuMJXltakSQSx5oMq9rOzrkHx1hjuUhvSkIQJ3izT4AudbZ0owiyTAhgl6TLPUoZ1M5l5fvdpKh9KQnjRE4G6RBrXSif3kFrNR/QyHAiolQDXvXevMgz9qKp0OpSE9aYjA3SINhYVp1Br34TKg+eZqwgWKFexrTdOP3jSgHkpDetLggbtmInQXnrUNhaLRNj9xBfGM+S+X8h6yddpHgTuUhvSkIQJ3izQ0LL1F88s0t1epWRZ44WpApJlnY0zzqxXuUBrSk4YI3C3S0LO0LXtDE1JA7AX8JwSLZNfBNPf8pmhAPZOGpk8aInC3SINh16ZLouUqQzzW8HpBDLxc3bSnon10WwT1TBqaPmmIwN0iDXNjK8ljhlgWIJcGve0GxH6224WM+je0hXomDU2fNETgbpGG3Vlx1Qw7lQq4cUFPxDAzcVrWUk7fSAPqmTQ0fdIQgbtFGkZJ1tOeYMZeNNSaQEdKwJont1HMt9qPAncmDU2fNETgbpGG0nbqXOOtVoszXKOYCG2AbUyZTeb6bEs9k4amTxoicLdIg0yaQxWh9GhI2FMBqzND3EzqOEnq+mqFO5OGpk8aInC3SMPiZri8VJg4MHqLRPNLbNHUfK2hO/3rrulfBU7OpKHpkwYP3DUz75f6glbS8sB1D1yK73C8um+pZVvfo9bffXv+LHBn0tD0SUME7hZpMCt9rXh03+I7nMcMxKQDLc4DLZPhR7QlZ9LQ9ElDBO4WaWijRdvBBpKz+BlubDA2A2Kivsbwf/dR0SCH0iBPGiJwt0jDwk08laGupH6GmwgdN0IzL1PXDob4iLbkUBrkSUME7hZpEKvdGg0wDW4wk5AGAxGhOqoW/D0a9s8CdygN8qQhAneLNORtmlgNuMTM+14y9D0V1P+mMeep8lnRcCgN8qQhAneLNOjmzCtVX+Fi1tagDNoGQ5GJWXafLF99FjmUBnnSEIG7RRqMfRslTVBZY0Bv3C6vpUNFP8BhT7R+v4j8s8AdSoM8aYjA3SINmjPjYAEqJa6YTz++bT/IqS2pi3Lh3w/U/ixwh9IgTxoicLdIQ+6WyuQBqyUDrFQC7xHGzFVzbXPuj4qGdigN8qQhY7wAuSNwu0yymgTEdg5L3WDWEfaU2rmLyfjoAmY7lAZ50hCBu0UaaOeG2wbY9IMclmpgcQGzztylJI7Zbx8F7lAa5ElDBO4WadiU/KQ2J7Dvn16lWgJRD9ymqti9dE35q8AdSkN70hCBu0UaZqlepzJ6lZrjEY36ltqbwRgdPW6y629U+bPAHUpDe9IQgbtFGuYcuZMVaCuumPe6QXtKYFlplj7WxI++w7VDaWhPGiJwt0gD2qyle+CWCfsZrqS48eu/FEyrrp3W/qpoOJSG9qQhAneLNJQ1Zt2+m9auK940FLCSKjC2LLxSL/jRjd92KA3tSUME7hZpaFPmsBizJfHht68OtnuCPHGtTCON342i/ixwh9LQnjRE4G6RBvGIpWUdMk4/w6EXqLZSgZx2GW3MPuirD7+H0tCeNETgbpGG1uuYvDYMnRwDehF0zw678LTNK8+vPovwoTS0Jw0euN/9D/75ff+1wG0jL1RxQh57ADLHbZG1YNVJtfU9ET/6LMKH0tCeNETgbpGG1DKXJAIab6C9Mo0LmNkXvEF1Y7XWf/ft+bPAHUpDe9IQgbtFGvLogvKzuBH5D1Khp5zBhqWEXjNo++hNAx9KAz9piMDdIg3Ye5qpdN9Dyc9wWRvI6gJ5Fy9Teff+VdHAh9LATxoicLdIQ5mzSlnJS4VlgB0rWK0dUtEsOU/LH02ERj6UBn7SEIG7RRp0pLLKQBjslYOnwKDHu1RGlUaa0/w9kuLPAncoDfykIQJ3izTwTkJoXpau6UXDagjqO2ncFsG1Ka/5uzPZnwXuUBr4SUME7hZpkDYwJ99Nt3rWcDQDwV79NGc650i67KM3DXwoDfykIQJ3izSULKqCDLu07lvq9gI1uowo5rpYds7rI9riQ2ngJw0RuFukode4CKcTVAPvdRMIqxetRa37Etd4frTC0aE08JMGD1y7RRqMU89IBDx3A0yNQKkTdP9lSVvW7h/dFqFDaeAnDRG4W6TBqPmmuisUjf5waAwmQrAb9jwMp62PpIEOpYGfNETgbpEGy30qI4FlM0Ab5oErvtbNlCsNWdbWR4E7lAZ60hCBu0UaFtXaph/aJo0MKDPepcqGMniy0ebRPyoa6FAa6ElDBO4WacA5mzVf3NQKxQVMLx9MN0jtpRT0kqF81JCQDqWBnjRE4G6RhsKzraQZyPoO2vIVbo0NNNNC2z238lH3JDqUBnrSEIG7RRoGEStKzJ/hmESDGTrtAtnWJE64ylfD3ehQGuhJQwTuFmlYlMhaTNiiuKOkeYAMTjAsoZ/let/to9sidCgN9KQhAneLNNii3He8ZCDywOHy0xwKgmCg1+rdxlff4Q6lgZ40ROCukYbW8tzTY8Z1xySaBtpxAO3ZtAiR8EdXzPFQGuhJgweOb5EGP7BRT6iwhniVWsw3V24Gc/BunLvg+Og+HB5KAz1piMDdIg2LuLbdvUqo5Csc4gTNRaHkXfzvZg37qos5HkoDPWmIwN0iDXV2y9ExP//M2qpTvXzIC6YUkYI1rd/fuP8scIfSgE8aInC3SEOfurF4WUorxaut6VXqRAYcrHPunT+bJoiH0oBPGiJwt0gDl4RTGsOSHL1FvF6VoQh95cnW0savrifhoTTgk4YI3C3SUHXLStghc4wgx1zBeimwjaekKrnZR3iPh9KATxoicLdIAxdeo+gC7qS+pfoypxaBI6asPLGOj7qY46E04JOGCNwt0iAiMeooGhJm8sDFzHtu2/PHY9Wa+8KPaAsPpQGfNETgbpGGWrDsuRJ069MDJwwda4lXgw1Taib41ZZ6KA34pCECd4s0GE2vRHeCNVS8Nk0GvSLC0NRojJba7+PqXwWuHkoDPmnwwNEt0jDn7gM1+7pmNe75xoOtieDLW9Zmxq189FmkHkoDPmmIwN0iDYlXzhZknyR74OYGGxvBq4c5cEnquj8K3KE04JOGCNwt0jDTwEKtQunDfEtFBt3WQLBxrhxvUz+6Yl4PpaE+aYjA3SINK2EqNAh2HN9w8oROy1OnMxVJo2/76HpSPZSG+qQhAneLNBjFMrZGTALh+A43wHZT4DbzmHuX3L8qGg6loT5piMDdIg2pFWmDl1ep+NNbREFzK7CwNBlew+avGhLWQ2moTxoicLdIgxl6tKZAtb6i5WoB8TMd5JFi7JvuUT768FsPpaE+aYjA3SIN2Rg1awIrNQInMU0wCTTjykhKhT+6D1cPpaE+aYjA3SINI6lg3QY0tAI2HNC7eOUwiXLawil/tcIdSkN90hCBu0UaeunLC4MJqCVu/OYJNnTCnH56k57n/v0E968CVw6loT5p8MD9Fu1/ft9/LXCljooTFwxkinZdBr2tBppWL5onj69WuHIoDfVJQwTuFmkw7L3tpVDZKwfMNVa4MYFxoR/rqv/vow+/5VAa6pOGCNwt0sC4Ze7dPWsx+qirgo6WQJsib+1Z90dFQzmUhvKkIQJ3izSkvtnqQEgy/AyXlMF0Lmi62+TSOc+P+sOVQ2koTxoicLdIg+jIWPOGvMkrh8ICknmCyF4Z90z79xPcPwvcoTSUJw0RuFukIc+hfeOEKhjdkxpHlZrCUjMLK/f50W2RcigN5UlDBO4aaVjYLe8FMkcFXBKDQWYGFmuY/RyXvupiXg6loTxpiMDdIg1rd4/aROjyM/NevUpNxRe8kYb/r+HqH3VPKofSUJ40ROBukYbZ4rV9xGyPBWhYoNdmQKt0T17daX/UkLAcSkN50hCBu0Ua2HhkX+OgpRgMIjJAt3TY0hI2EjT7SBryoTSUJw0euHqLNJCf2KTsBjXX+A5XEKQYQqKutE2LH/A+CtyhNJQnDRG4W6ShS505s8I28xVuefR63MLkJF40cE2aP9pS86E0lCcNEbhbpEFHzn3pBtLVPHA1gVptsDNPwiS1f3UBMx9KQ37SEIG7RRqsxMTU3ICkFkCeC5R3VA5jylDOmz56CJ0PpSE/aYjA3SINq6sSeqlQaSngFgXJWyG6X6ZUqVH5KnCH0pCfNETgbpGGitUaF69NC1ZAIoWOfUGpZY2+ZiP7iLbyoTTkJw0RuFukIavgaBivZtSLBovLvhkzlG5cqp/vRL9a4Q6lIT9piMDdIg3auTI1hppj9JGvc6AbOxTOJXVqyPLRbZF8KA35SUME7hZpSDajLVeHlkMado3ml765Ll/a9hrW7atWD/lQGvKThgjcLdKwyazKMNjDxAM3CWzGsAaclpZJ1/3RcLd0KA35SYMH7vdjzX9+338tcCPrEusFjKwApr6hKy8YqSLpTKr1ozkN6VAa8pOGCNwt0iDBV2M0SN0XNxyVQFMWqJu1lJWH5o8+/KZDachPGiJwt0jDSNlrhK4QX0cAUYevdc2gqHBr0a1rfNTFPB1KQ3rSEIG7RRpmHbYSD8gzevzSyqBCC2RL497KWPpRlZoOpSE9aYjA3SINvn+i9OS16Y7hbql50SAzAbJRraa52FeBO5SG9KQhAneLNGiqfm7jaCVNGXAN31IbbqjSumi3LPjRM8F0KA3pSUME7hZpIF/ipipDijnQKAs9cKVHf0KsXSiV30N3/ixwh9KQnjRE4K6RhlJ4+rYKfVi0XPWioc+6IO8tTJS1f/WmIR1KQ3rSEIG7RRrQcOQqBiOa5WP1wKllj17vg3MdQu0jS02H0pCeNETgbpGGUkmt9goN588jGgPbucQyJytNs9m/ufFb9VAa0pMGD9zvlkL//L7/WuDGTqk3STAreW2axwZZrQHOuucQlb6+sdSqh9KQnjRE4G6RBj+0pc2YYfbogJlHBZHoFNdznWMNLb9fRP5Z4A6lIT1piMDdIg3U/JAWvUW4sfiWSg2s0gLdefYtve/2jaVWPZMG1icNEbhbpGElS6JVwIuE6NlFCBKDLMlsL8692m/F+7PAnUkD65OGCNwt0rCapi04/AzH1Vc4P8P12QSIkNok0zS+mXlf9UwaWJ80ROBukYZUstQxfIXL7KVCRQGNsQ3cBJMf4yT9/m/rzwJ3Jg2sTxoicLdIA86yG6ZouRorXPfACfrPeqZpknY3/WqFO5MG1icNEbhbpIEKm1L2Fc7LQd9SS3RP8p+VoVNW45zSNx9+q55JA+uThgjcLdKwWFDLyDBnKoCjLzCNmfctLes7o/wefv1ngTuTBtYnDRG4W6Qh+0rWStvQsm5AxR7jKxEQt46yy+T9UZUqZ9LA+qTBA5dukQZmW21XgW1rAEonsHjiQHPVsXY0yPyItuRMGlifNETg7pGG2VPbfmgT8yp1MIM1JZijzTp3Wf4vPwrcmTSwPmmIwN0iDWtKN9sEhUkAS7aQBowevyyblm+3X22ph9IgTxoicLdIQ9Lau5/UgPpmP8NxA+lIQDXb2KlQ5W/epVY5lAZ50hCBu0Uaui9hC3eBab6uoRenYClnyFhn2iNX/j0D5c8CdygN8qQhAneLNGDxRMmIIfc4AZsUkMV+hiuDTaxs1I8+i8ihNMiThgjcLdLAnCbz7DBGvNXqG0Ek+4LXel+KpetH7bqqHEqDPGmIwN0iDbMuXdwT8G4KSJZARk3Qsa0qMiatr7bUQ2mQJw0RuFukIfXOmNKAeBEIcXADqTGRnGxMX116l6++wx1KgzxpiMDdIg1sqwitnxHQMYmmI1jJCrOXtfdqvH4Pv/6rwLVDaZAnDV7B6S3SsFaSvZGhy9YYmlpAU+1glZvssmI2yEeBO5QGedIQgbtFGqQ3XJU2DEwdENvwFa4RVK8ZCjea+6NWD7UdSoM8aYjA3SINwmnxSgSyalzAbAg6cMJGncX/vlOrH334bYfS0J40ROBukYaG5iH7eXTfJmBaBWzK9qJVJPtCzmV901uktkNpaE8aInC3SMNeSHlqiyvmvqWmscCXNoOWd0lUeeyvrie1Q2loTxoicLdIwypECyuDb57xGrUWENYRjbvKWH1mXh/d+G2H0tCeNETgbpGGRa1TS9HZ12tTrL6lSuYK1f+ZbtJVf8+x+7PAHUpDe9IQgbtFGmhgW1PYy9JZAOPeSK/cYBYqve5MSF99FjmUhvakIQJ3izTkLltwk++hmuMRTQVJe4CZ77FKK+H8Zua9L6GHgXvSEIG7RRpk9PmDDMS+r+IeCj/5m1qLWjKyryyVD6WhPWnwwMkt0iBb+1iNIY8YfZSWQJ9pQd+9GPsRbu+PHkLzoTS0Jw0RuFukgTLiXmvG9SQF1IpgfTWQaLlqutDaR9eT+FAa2pOGCNw10lDnqH0kYGwG6Ed06F4tAG0pg+Yy+6p7Eh9KAz9piMDdIg1W2rBol9RSQcBhMWurNqBKnZLVjV+9aeBDaeAnDRG4W6RB1ip1EYLqXoBrDeiCfqTL1KZwzrN99FmED6WBnzRE4G6Rhjz83OZ/IOioAtgoLLVOmF5JrGmLmn1VNBxKAz9piMDdIg2J1+iaGPzI1j1wyde67iscFR6IyqP0j/CeD6WBnzRE4G6Rhj2pyM+SZkzR6iGDDRGYq3fTTLPmj17e86E08JOGCNwt0pCwN5xpgLYY0JtWjD5KG/ZKHO1/pX22wh1KAz9piMDdIg1ZbdW2B8jPjd81FliJVuZ11Tq75cYfXU+iQ2ngJw0euN9fQ//5ff+1wJWR54rml1JjS8WW/TTn+ctjFVw2Up0fXU+iQ2ngJw0RuFukYWjqXTFB8/MaIMdtEf9nMIXXMixJV/0ocIfSwE8aInC3SMPG1QTNY0aoMWGrgHHbkMu0rmQF50efRehQGuhJQwTuFmmYPfHcvcLUeHm/N4EXrRmUtu7hR7j8VX84OpQGetIQgbtFGvqgIbkI7FR8SzWOLg+DwXdTbUWr4e+7pn8WuENpoCcNEbhbpOHntkiZHVJpCZD8DKe2BYouJPG6gX43+/yzwB1KAz1piMDdIg0x294LUoJlMdJtU4eusqAvLxiy5pzoo9sidCgN9KQhAneLNEwduGpiaHVitFyN7km+1nWrlnfbirV/FLhDaaAnDRG4W6RhCQ6zPKBMHB641f/3HS4pM5La1N+K92eBO5QGetIQgbtFGpYQeuQW1JQaxEA3X+Eog4n2WmdKaXx04xcPpYGeNHjg+BZpEDYbSSusmjMgR5cRHgWGJw4709b5EW3hoTTQk4YI3C3SoJvblFTBVxKO8ZXRVBo9f4qtlz6a4Ee0hYfSQE8aInC3SEPFqb31DNr/dz1pQ6c+YE2ttKT7KvdR0YCH0oBPGiJwt0hDnralLo1LSTFNEAXMFMF4FtReeH41vhIPpQGfNETgbpEGoTa2TYYk8fIepfoK1xA4DTRlrMk++vCLh9KATxoicLdIw8ZsZatXCSWGuzXr0MNSE61ePH6Wfw+//rPAHUoDPmmIwN0iDcMXtSa5QVmW4hFNB2l+kPPdlFaMDPE/60eBO5QGfNIQgbtFGri3lhtOEKOfmfcGkkaBWmq2bUu0ftTFHA+lAZ80ROBukYYsvZpmA+7bVzhVgZ44Q82ra25c2/wqcIfSgE8aInC3SIMkJU3J91Aa8YimEmidC4htq7Lwpo+koR5KAz5p8MD9/lv45/f91wI30uZqkkGbbECm4StcIsi8pOVBhb5qZlMPpQGfNETgbpGG6SUpFe4wqxXAsTvYQgFlK7ZWIsWPqtR6KA34pCECd4s0DCxDOCP0eM6AFq8b/DgHVrGVqXsqfnQfrh5KQ33SEIG7RRqWivVifnLDpb6leuBEmgC3iipLy1wfdU+qh9JQnzR44MotK1yfaGi8wPKYgDIriOYUbwW1V8bV+kePaOqhNNQnDRG4W1Y4P6v1pm1D3FPyMxyPeCZYYHc/wBmtnumjZ4L1UBrqk4YI3C2WWgclG+ZFQ17dAzcHKGmHajOtLbWt33Ps/ixwh9JQnzRE4G6x1ES1cdwWaZJ9S52o0PNa4KtbbbGvSv/o5X09lIb6pCECd4ul1p6NOk9YCyvgQgOb2MCGSpI9qK2vqtRDaahPGiJwt1jqFiNrMSVV0vAtVRh6XwmaTpXKqe6vPvyWQ2moTxoicLdYqqW1/KC2oCTTGEEuIHFRKaFRZtx7f9WQsBxKQ33SEIG7xlL3bH0hQvUdNM5wJQaDIAyaUn2z7e1378U/C9yhNNQnDR64fIulVuHGuAw8ahINCRuotAS+yklvI97SfHSGK4fSUJ40ROBusdROqS3lBptm9xUuWq5uEWird067Zv7dmezPAncoDeVJQwTuFmnIbJxXFtDEyQPnB7lOY0Ieo609i//fV0XDoTSUJw0RuFukIedS2QRh0kJAax201AnRNQnVtKyv+sOVQ2koTxoicLdIgxcMprgm1C4VcPvm6iEjMFyCnXH238Ov/yxwh9JQnjRE4G6RhoW6xvbAGfKKl/cIMjHBwO5Rm/FO8CPaKofSUJ40ROBukYZEHa1jh6RxAVNIQFauoH3gwjwwms58E7hDaShPGiJwt0hDT+w7qpelVLMXDRKfRVJiINw2C69u+NGWmg+loTxpiMDdIg04k5XltanseEQzWwLb1IDraqXb4Fw+mkSTD6WhPGmIwN0iDWn1NEqS6J6UAUnYd9M+oCatwV6+xH20peZDaShPGjxw6RZpMBrkixhD2uRnONoNJPquzt3IRse6x1db6qE05CcN+d+l2z+/778WOAozTWzQf1o9RPNLHVXB0p6sNGbtH9FWPpSG/KQhAneLNLSlmSlObmWbr3DxCW7nArV144xE+NWbhnwoDflJQwTuFmkYvOOpzAKbuuI+3II+cEKaU327LYxfvWnIh9KQnzRE4G6RBt27SG4Ic2mJZjYbVGsBWkNz6brNPnoInQ+lIT9piMDdIg0xETrbypBH88C1VUEyVV/rBrNKnnFR8pvAHUpDftIQgbtFGli8OrUyYEtSwKV+mpskMMe0bdm3V/moP1w+lIb8pCECd400dEWrnEA5MWCmDiZlAU3sQsuXPPuoXVc6lIb8pCECd4s0lG60MT78ruhi3rGCxsCtlZOoDuo7fSQN6VAa8pOGCNwt0jC77LK8Nq1xzxe776tSqIH2mpdmGfOrV1vpUBryk4aM5ZoznEhPIy8GUvQVbopXqbwa7L4bV5Tg/I8CdygN6UlDBO6WM9ywIavGSwbNzc9w1bdUGxMmctVctFT56LNIOpSG9KQhY5ZbLHX01amsCVpbBhRFX+GkQKIxUrKmXT8afZQOpSE9aYjA3WKpe8yZk03gkrqvcDGEZpYCtdbkBSq28VV/uHQoDelJQ675mt4iPIbNzg1KpQ3YdIFsyjAtedVQ8ly/G7b/WeAOpSE9aYjA3XKG24admtemBSNwe2awQgu2sG3e2PrvdsZ/FrhDaUhPGiJwt3yH40GTVtmQ+afVQ90euE7Q92pt9UL4+/TwZ4E7lIb0pCECd8t3uF7m3uqBM4wqdZD6GS4P0NTbFB7G+xtpKHooDelJgwfumt4iff00EWHIrXngcA2QmgXGrKrDC4mq33yHK3ooDelJQwTulirVtGbz5Qxy8o0U97a48TthMomJZPY/7EeBO5SG9KQhAnfLjd+1bM/pWVOJRzSVDTxnCVJ0JDRPXddvLLXomTSQPmmIwN1y4zctWSk6+/Ka5oGzCl09dWiEM+Umht8UDUXPpIH0SUME7pYbv6RecQt6gVr29B+0gUikTnYXW6nr/ubVVtEzaSB90hCBu+XGb6m1qUW9kNMG9A0WTOOyea+dswqhfmOpRc+kgfRJQwTuFmmYNaO0otDNS1VMc4JZZ9DVe/M/qCX7qko9kwbSJw0RuFukQXPKqSBCS9ur1DYEhLv5ka6O7bvqstI/CtyZNJA+aYjA3SINw4pQMwRpK77DoR/f8Kf56o7pvC21j9p1FT2TBtInDRG4W6Rh5iK7qsLA6SucLvYVrlXIgyqOnVKij4oGOZMG0icNHrhreotsyZKqlwqVsgeOctwW4QTEYjZHat2+uQ9X5EwavIx+gfPA3SINqydZaUSTruK16U4KNlh8wRNc09Zs+pE0yJk0kD5piMDdIg2YpRfKE8aw7IETP8MtZNhlL861UIwK/yZwh9IgTxoicNdIQ6kcE9ygt/gOV+sAUTGwJL7SUVzP/Og7nBxKgzxpiMDdIg271IF5GhQMS92+zP1YatZBy0uI/i/F+7PAHUqDPGmIwN0iDWIVc8x1Y5vx4TdWuFjwdpeeV53Ff/gocIfSIE8aInC3SINU6S1z9d20x4BeYTBLCGUbzVKX6f7ow68cSoM8aYjA3SINSXGVnDrsGr1FcISlbgGk2qttW1u/6YBZ5FAa5ElDBO4WaShNGns9Ciwp2ubzgDi5wSxxhENV+b2Y/1ngDqVBnjRE4G6RBrJsfWmFKkXj1Zb+r0pFpo1tjCXzo6KhHUqDPGnINekt0iCZ99JRofdoSFgLg4w8YGbGYer76lcrXDuUBnnSEIG7RRoG9pqLNdAco4+qTZDcCYxkM9XWZHzTPam0Q2mQJw0RuFukYaatODmBZfQqNZXqZ7jpgVudU+97o33TVNqzdBa49qQhAneLNPTcdGYViDluXqXOaA1XCqzZ2/KilRuVjwJ3KA3tSUME7hZp8LJ0dOzbi4YVV8y1RKuHArOzB29OpK9ebbVDaWhPGiJwt0jDnNXXuNqiDWEHHK1Dn3l64Epvhnnb/ugCZjuUhvakIQJ3izQsbFRpMtAkA9wazWx8X2VKSerqi/GrLfVQGtqThgjcLdJgyG3XOmHEtxGU5msd9rieVHZSbX3wV0XDoTS0Jw0RuFukwbdP9BUtQ/l5nJqWr3C9VpCEo/gip7y/OsMdSkN70hCBu0UaCu65ZRCU/PMa2hc347Khx/UkzmXtjzpgFj6UhvakwQN3TY9fnLJGogXJqAESTdCVN+xZllZi7l9tqXwoDe1JQwTuFmlo07DNytBqSMPKHUz7gqmmrSUrg79a4Q6loT1piMDdIg0eMUHU5Ftq3IeTZrGlTlg2ett9+Rnum3mphQ+lgZ80ROCukQbZOfm2CTZDGootEJMKi1e2lDG38tEzQT6UBn7SEIG7RRp0iZbaFtRWU9wWGaDN99XNcyCxNWsffYfjQ2ngJw0RuFukYW+sc+8BFRMC5q0gdXmpOhJaQqRJH92H40Np4CcNEbhbpMFmW7v6oQ239ahS4+V9LsDND3GWpafy0btUPpQGftIQgbtFGvroieMqXMWw1Ga+wi1MwFqG5jr+3dXizwJ3KA38pCECd4s0pJUSFR6wUzKIMYmgPDPUgQV1qOnvRlF/FrhDaeAnDRG4W6ShNUulD4NB0Qaz1w6+sE2YEie40tf6/QT3rwJHh9LATxo8cL+n1v7z+/5rgfMitQ5NA+bqXjSkvaHn5Vvq7JOt5FXWR9JAh9LATxoicLdIQ5lCQ5sAocbLexleoC6B0UcVRl/3ykdVKh1KAz9piMDdIg1pl9J0xQXMuqKVuQduUQVBzEnmSIM+oi06lAZ60hCBu0UatKwxEAmEYl5qoe1nOGH/oannzVr//QXozwJ3KA30pCECd4s0VKpjUGrQZcXHOFWQ7UVD+Wmd1LnU8tF9ODqUBnrSEIG7RRpSQa9ESUALR384nWBoCLXvtiuzLf7qDHcoDfSkIQJ3izTQqDy3l6VSpAHyMOhq/svudapp2m1+dFuEDqWBnjRE4G6Rhm2Fx1KEjdurVLUBSsUgT+aZrCh/1cWcDqWBnjRE4G6RBuplzDQqpNp7tLBhP8PNBUUnrrxXX/0j2qJDaaAnDRG4W6RhasJeZEK1XQH78AK1xs9GF+tzpNw/ug+Hh9JATxo8cHyLNFjpuDDnuOLrVSqLgZA2WIJ5Sa9t/1a8PwvcoTTQk4YI3C3SIJLr5EGwOxUIPQVB9s11r8y1Fcv2UZWKh9JATxpyYbxFGvzP0jptA0o1Wq6qB67U7JVD9sVNqdevpAEPpQGfNETgbpEGJB62y4ZRd4uH0A1Ue4W2KL6McOL5UY9fPJQGfNIQgbtFGsZPKyjNwJriO1zxooFzgTYks3UZXL8qGg6lAZ80ROBukQYaymltgl5zPIROvqV60qD7EU4WLuLfrfD+LHCH0oBPGiJwt0gDU65r9+WBowGYq/kKhwjGi0erCcv+6D4cHkoDPmmIwN0iDbVtKq3WuFOeASsxWEkFJql1naXvr2gLD6UBnzRE4G6RBjEeWdAgobaYA+0rnM0KQ2xL3tjLZ0XDoTTgk4YI3C3SYMgzEylYwu1VatCWpQWlT8Klu1b8iLbqoTTgkwYPXL1FGvKYIzMJUIvuSdwUNOYKLl/mdpG0mT/aUuuhNOCThgjcLdKg/kehtgjm7Aqxg4IkERjFZtrWxepHFzDroTTgk4YI3C3SUHmslueCtWLg0egEOkVBMHvFMAvL+ug7XD2UhvqkIQJ3izS0vlIWP8PtvMkDZ+iB0wFeQhj2Ofx499UZ7lAa6pOGCNwt0qA7ZSwaX99+PvxyARObUGfco29W8auWq/VQGuqThgjcLdLQVMz/TkMa4op57cWLhjRh8O6oo+/RvwrcoTTUJw0RuFukYaeFgvPnFlz0h5MBOojDHLw+XLPW363w/ixwh9JQnzRE4G6RBglc6NXPcMO8Ss1+hjPfY2HVwTmnVff86E1DPZSG+qQhAneLNCCNupYXDVnMV7hBCH1Thei2Omkq1/TR6KN6KA31SUME7hZpmGPMgWNB2tWie5JC910WaGRdPdWRf39y/KvAlUNpqE8aPHDlFmlY1hpuFVjIcYbD7lWqH+S4r0ml22zto6KhHEpDfdIQgbtFGnLPuEaqkMcq8R2ugaZFYCkuLU3G/tWWWg6loT5piMDdIg082xg5C5SdK+DCCdKU/Zc8muzUMH10W6QcSkN50hCBu0UahGb0Vm2w0vQVbvYMfeiEYiWeMyws86st9VAaypOGCNwt0pDsR1MrbK9VAZUJVBsC7tTNMsarho8CdygN5UlDBO4WabCqNctU0BqvUY0zSPIFj0ay3GfBUb9a4Q6loTxpiMDdIg1cxvStkyEnrxyQsIJ0UyiDU028dvr9R/2zwB1KQ3nSEIG7RRp8gdNChNDQlzlsY0JcOvefbbZkI9FXk2jKoTSUJw0RuFukwc9ohXkZtNxrvLxfYDN7qYpzDl+F2kgf3fgth9JQnjRE4G6RhjW8DO1soHsy4KoFVH6eRGNjJBmLPxrulg+loTxpyCVf8xB6JkzG1UD8z+QrXIuZ98sDt3m1slOuX71pyIfSUJ40ROBuKRr26ItaYyiYKdp1xc046kAp7djOMn/1WSQfSkN50uCBu0YaFpakvW+YZWg0lR6gthH6oBH/z/urG7/5UBryk4YI3C3S0IrpMs/amt1XOCsZNF7SWJlcYnbk4I9mbeVDachPGjxw6ZbAjU1CbXRoLMPPcIu8QG0dvFKts9jA/tU0wXwoDflJQwTuFtoabKrdGKRj3IdDX+EWLWBpbdc5Ze6vqtRDachPGnKWaxoSqtcGYopQ+qhxH47BNE1oo+Whs7bPZm3lQ2nITxoicLescJ4w1pU3bO4TsKXhVapl4K44x24q/SPayofSkJ80ROBu+Q7XvE5IIg162jGnYS3oiwVWWknn6oS/b9P/WeAOpSE/aYjA3fIdrvEou/GGXrABjq0gxg3WWqVlP8Xt32++/ypw6VAa8pOGCNwteF94Vt0rgwzyLTWVmAjt0Su6Bvm/GVk/OsOlQ2nITxoicLfg/UIxSr2B7kaANBYIGgGnvtOSWqa1jwJ3KA35SUME7hq834bZVoJUosev2fTojRGvBtG2L3Yzf9Q9KR1KQ3rS4IG7piHhpG5pMUPVboDTFljT4UWDzKTFFzr7SBrSoTSkJw0RuFueCVJCq7lUsJxKvGTIXj6kDnlVNkHCqR81JEyH0pCeNETgbsF7bUlNJwIX+f83DZo6Q1lUyPY2++rGbzqUhvSkIQJ3izTMmaSUrH5yi1YP0wPXMxGMNjVXjeG9XwXuUBrSk4YI3C3S0DE1Ts2zVqKZTVKFLlyhGhfceduaH1lqOpSG9KQhAneLNMhuS6JUmG3/NJU26JN8wRNibPFKunz1He5QGtKThgjcNdIwxmYeDWbe+D+81yYCvDTt0qpm+oa2sh5KQ3rSEIG7RRo4m6VUCxDW5VWqVw7GLTo/NJJBxv+6GPNngTuUhvSkIQJ3izS02f2s1hhsjh2DQQponxsyM/IsXsK2b6Qh66E0pCcNEbhbpEEX1VXqhpRi5n10W/VzHEHbi4WSxgHvo8CdSQPqkwYP3D0NCTHNvVcFEfaiwSSBERnUmnrPCQv1bz78Zj2TBtQnDRG4W6QB8y4L1bfU1uLGb9oglRIs303zqD2X3++F/ixwZ9KA+qQhAneLNKS1NtIQ31Jn9qKhYrRcxXg1WEVl5Vm+WuHOpMH/Y3iB88DdIg1DdaHMBXl76nChgfWsUHPZlAo1tq8CdyYNqE8aInDXSENrZuoJ223FnIYiIIMZphcTpautRt/cFsl6Jg2oTxoicLdIQxltUcnxTItiuFsf0KUz7EpUJCUp86vAnUkD6pOGCNwt0jCS9kW+pVLsq1i3giZCSIa2Oupk/Og7nJxJA+qThgjcLdKQOidFHWD758av16u95hi4pQ0b1oLzI9qSM2lAfdIQgbtFGjBlaWsV31KLB24i+paqCTLvgstSp9Y/CtyZNKA+aYjA3SINu6465k6gNvwMF4MsZY0JW23XTDn38c2chiyH0iBPGjxw+RZpyBvRBsZY3mGAzWJzVQXTbZU9e0rfPKLJcigN8qQhAneLNJQ6OxMjiJcJYakZJJfpmytN6cpFv6ItOZQGedIQgbtFGtaqS3urIG37CmfkP8u6wUZO1pJKHt/c+M1yKA3ypCECd4s0yBSdQgyUxgKMwfeydwFaYkRTrY5vmtn4OfgwcE8aInC3SMMwzV1mgjStA0otMaAXYUi31rUU+316+LPAHUqDPGmIwN0jDWvP3hT6aglwLfOfzQ3YczXqlRp+08U8y6E0yJOGCNwt0sDseVOM0TMWP5Tl5UMl6KNQL2vb5o+koR1KgzxpiMDdIg3bZNrsCZTiPlzqBawWhLU7d//vihJ99OG3HUqDPGmIwN0iDXmQTtQCKa24Yu4/9O71apo15xQv73/fU/izwB1KgzxpiMDdIg2+hK3eZEItUTRM2rHCFVjNa1evVxf+Xsz/LHCH0tCeNHjg0i3SUFfnkYoHbs3mZ7ju5UNMTh1Sd8KyPIffdMDM7VAa2pOGCNwt0jDJhCbH9ZDlK1w2P83NGNtQyjKr2QP30ZuGdigN7UlDBO4WaWCP2FLxM1yTmLXFBfpk31dxWDeto/WPngm2Q2loTxoicLdIQy26ct0IbcZ9uB3NV3uKC5hWuo5kil8F7lAa2pOGCNwt0jCx+EmNJlBG8TPcnCCaiudP6vIFLtHvu6Z/FrhDaWhPGiJwt0jDLM2LhEEgzQ9yqEW8SjUEW2PNKmXgZ9/hDqWhPWmIwN0iDS0pkleq0Ji8aBi5etGwCIx3rkOV/nV6+KvA8aE0tCcNEbhbpEFza5v3gqTFAFP1eoFKgp14+E471OpH9+H4UBrak4YI3C3SsCmxhC+g1wiAxBWk/nSW7rhmNP41/Shwh9LQnjRE4G6RBqGcileqMGcUDTzVV7iZwAql6fWrdfroehIfSgM/aci56S3SsFmq9JJhS4kzHE+wzgzCMo0Ml/5+oPZngTuUBn7SEIG7RRp0jY5dCEbyjRRrYdBCCHPZmAuJFn1EW3woDfykIQJ3izQ0Sq3HFfONccXcj21g0gQortFnsjXlowuYfCgN/KQhAneLNOxS8rZUoFAugJmj1cMk6EkNLVUp66sz3KE08JOGCNwt0kBz8eRVYPy8aWi9gqIXDbvQqpZHw6+6mPOhNPCThgjcLdJQkhJi7dBWtFxdC0FXmzAGVU5rT/v95vvPAncoDfykIQJ3jTQM8800Dagp2nVpnSAVO2jPTZblmfUj2qJDaeAnDRG4W6SBt+3RZoeVopkNRQfMnRX87yWvZFvWV3hPh9LATxoicLdIA48ehtWAGyEgFgbpPKGS7CIiKdlHZzg6lAZ+0hCBu0UatO3USltepRID8hKQmS2KBuuYBPmrVg90KA30pMEDJ7dIw1y7qEq4/fAqFZevcMgGaayZR248+Ksz3KE00JOGCNwt0rA24uC8YNMUP8N56vpKK57fmxrPXH+/F/qzwB1KAz1piMDdIg2j5KTDq4RWdUOMCQGzTkAqQku4p/3Ry3s6lAZ60hCBu0Ua/K/URu/Js5a8Sm1epfZaMmApA8VwZfrqDHcoDfSkIQJ3izTUlrZptHpoUnxLbQbWogPmFso9Br/xRy1X6VAa6ElDBO4WaUD2VFHrMFL2KnXPBDL2Bqq8pkrR9FV/ODqUBnrSEIG7RRpqtpHW7rAxBd7vAaqjeA2BIw0sdclHKxweSgM9aYjA3SINNmpaeRoI7RYPoRv01iak2ecwmqP1jx7R4KE00JOGCNwt0iBtrr6HV6nJlznc2U9zfS1IPBMXkZzwI2nAQ2mgJw0RuFukoWKSTL7C5TajqbSnTpcsiD9ir2nr5o++w+GhNOCTBg9cu0UalqW2+8hANr1omDLBZBWYnS0lHXO2r85wh9KATxoicLdIg2+nOI0ZBlYEpDX9NKcbaklC0QEz/36C+2eBO5QGfNIQgbtFGiz1uYoWWLQGYDEEj9mCmjRtDvj6qgMmHkoDPmmIwN0iDeynA2brIDW6mGOMPppepXZtwytY3ml/9IgGD6UBnzRE4G6RhtXqmNG73JgyoLThWStetO7ZUhlN6+/66M8CdygN+KQhAneLNBSZXqem6bVpidsiElWqH+m4kxcPNbP+vvr3Z4E7lAZ80hCBu0UaaJJYXgTM5IHL03fTsQdwabnorrjooyq1HkoDPmmIwN0iDbXpXLgia0FbpAk6YYVerHHjyXV+9PK+HkoDPmmIwN0iDd0qmhHD4BmBs5jTQAtmNdakZLa/CtyhNOCThgjcLdIQT0/LGjsGHsWsLRNQCt8ympYKEu+PbovUQ2moTxo8cL+955/f918LXNc119YJe8QFTK8UfDelBFO2lSHGvD768FsPpaE+aYjA3SINeapWlRlFAwOW6VVq2xnyyLVn5M3lo+9w9VAa6pOGCNwt0lBbHVsywWyVY9ZWDIMuC+ItV7VFbe6PmtnUQ2moTxoicLdIA+3EHJNoJuURU1IFLHvlkHFKqZbZ5lefRQ6loT5piMDdIg2pdl/baEDiMgEtefnQlgLJahPnzrESfRO4Q2moTxoicLdIQx2raNoJCmE0s2kEvdcM1Qz7EKV/vYj8s8AdSkN90hCBu0UaRloz5SgainrghjTw/Cls83rBiLPOj9rml0NpqE8aInC3SEMbKw2jBi31uIBJCYxSh5pl+T/pib+al1oOpaE+aYjA3SINY9c0908LmxUNRqhC35xgbBpZ8xr4u53xnwXuUBrqk4YI3C3SQJhyTn5yo5jOgGsP6HVU8BiOVjtpHx81symH0lCeNHjg6Bpp6J2IFIHG9DMcFV/hKiIk2k3WGn2Ujz6LlENpKE8aInC3SMOiPUvB5EVD2r6l6gSbOqCgTuQx5pgfvUsth9JQnjRE4K6RBt6LWirR6iEDosT4yjTAk5ZrHyLFPpKGcigN5UlDBO4WaZjY8iQvUHWN6We4xl40JATRNW1wqW189C61HEpDedIQgbtFGsZqq7N26DZ9heuFwVIxYJmtWdf+WRfzcigN5UlDBO4WadA6JXlpAGl61nB1+t/oo+pbad04fPH7aks9lIbypCECd4s07C0Y3WxgDxpxz3xDT0WgjbKYMW3far8JXD6UhvKkIQJ3izSoza7GCJNzA9xWQGaJC8B5Jlxp7/zR+Mp8KA3lSUME7hZp4ISyy0hQlhZAGwaWt8GgWbrkweOr0Uf5UBrKk4YI3C3S0HYzyhljEkj1LdXPcH3HMHLZWPNQK7+bDPxZ4A6lIT9p8MDhLdJQk+6mlkFl+BnOKoJSK/7DwlU1k695HwXuUBryk4YI3C3SMCledatBythiuBvFRGj/WULta4xcv7oPlw+lIT9piMDdIg22bCUtA7T17CuceNEgbUIuSFZ0pPXVI5p8KA35SUME7hZpqKu30nFCKj94zyOumA/YnsTSK6712ZZ6KA35SUME7hZpmPHBd1oCW8sDV+eMHr8NJOlYs6rUzz6LHEpDftLggSu3bKmI3LHnDmTVT26NqkdvT6hryZhN4hLmR4E7lIb8pOH/2Hu7HUFzHE3vXvacsEhRFAnYPrF94MsQ9QMsMFgD67FhwPC9m8oeDGZrq1xq+NOiJlpd6EBEZmRWZVIUyeelyH3gfkpIFfOcqit42qWCU40bLkXRmobSXJjWujSuKx0qDfiUhn3gfkpIbY6mnQSmpfS3sfmOXSGNUabNNOW3nVifHbhDpQGf0rAP3E8R75PsWavJIdnSyOFqg1ZkAY7VuXXMUi51i6RDpQGf0rAP3E8R70ubfXFcabnLiBzOOKrU3ACzjSWF2dOlodLpUGlIT2nYB+6niPc0yfKSDvXX+kqNz1oZDL30NDVrTbdmi6RDpSE9pWEfuJ8i3mcsXVdlyOoM3M33crcKrmU2mUXZL7UnpUOlIT2lYR+4nyLeZ6kiu0eEdK8g92agrcQ1R7jS7DWn3yLHzw7codKQntIQB+63PTv/+n3/7g4crqG6EuTW1788E/TRQVIkdTSKtd+OUfnswB0qDekpDfvA/RTxXj3K1L3kHsvMwGMtaBhF66w2tq4lemt9ZTpUGtJTGvaB+ylKQ155me05+ZN1v7wnaJPH7lZCt47D+JKWmg6VhvSUhn3gforSMGvOgzTDaLRXH/U4a8n3znuaUTzI4kvbBO1QaEhPaNjn7acIDWwq3a2BrI3hlimoalSqOGqLO05bv1Mz2KHOkJ7OsM/bT9EZVpW2Zhmgsu+3UiuYS4E1TeZqOU+686LBDmWG9GSGfd5+isywTHDRapBLigRuDNm5WwGnuafDtarrTm+SnakM2Z7KsM/bT1EZcl+r8cqwFSzg7gma+IKluZFbzT3daU2yM5Eh2xMZ9nn7KSKDdPbObQBm78D7+bOlpiBmmIjGGL/ta/7qvJ1pDNmexoAoP6bX11pyXRwBtK0CLJLBZAO5bGlITXPQnem+diYxZHsSwz5vP6VeqOy5R1YOPXIEYI9Lrs2VwCKypt49Y7oD4OxMYcj2FAZM9mPOG7VeZVCHvErZD6AruO0lDSg4vXS9tSfVzgSGbE9g2Oftp9SnyaoWjigqWfbgy2Ww96PCYCtTtWXBS+ftTF/I9vQFTPpj9s+smWbKtMDmaMA6DaJcrYCWlVqtccfdqRf0TF/I9vSFfd5+Sjw14SW1Jlh78wzbVGhVCNbMw7VYbpd4r57pC9mevrDP20+Jp94Xee8MntrWs2jvSF0CK5WSRIXqpd0MeqYvRJn8zluct5/Ce63SyjMO2FTmqBd8QNxqCqOLcvXmpne6yvVQX9CnL+zz9lN47xAjxjFgzBn520oapakzTMqcRmvN5x09Sw/1BX36wj5vP6WnvNaxG5YNEDHiKVfdm0AUarbBDQvhuqNn6aG+oE9fiPP2YzbPrGqzthHnLVIlYLGoVD3SOSJ3cprZf+taX523Q31Bn76wz9tP6ShfLB5X2YTUVgbWssDr3BNWCyWtXKKguHPeDvUFffrCPm8/paF8Ua/cPUNahYDnjEp1+tpPtpDiHPqal+rTQ31Bn76wz9tP6SfXQguLCvS6J0jbHsu120V6LjUPytPWHX1BD/UFffrCPm8/RV9gbR4xdcFcqsC1zz0dP0FJi6ivqB/szpPAeqgv6NMX9nn7KfpCxmRmSWHR2vdbGuAoFuncwOaas9udeqEe6gv69IV93n6KvjBIuFVegJRm5G+aIVK2CWIVbeXcx6X+kHqoL+jTF/Z5+yn6ArflKWkC1wilbG3XpysB4hp5rL5mu3S/HeoL9ekL+7z9FH2hd6mrEoJQ7vuFfYnz5gY2LWdr2Enu9FvWQ32hPn1hn7efoi/4YEzUWlxoHPmb5gYmxDCy2EqyUtE7+kI91Bfq0xfivP2YfTOihmazQRn7/WkVBR09rruEUbVyE59057wd6gv16QuYUH4K70UrzrsVCefa/SF5gpoSSNxr+yl0KZf6e+uhvlCfvrDP20/hvdS2ZBWnjFkKcEIFK5ah5dKsMxPfOm+H+kJ9+sI+bz+F9/qIdK0pQ5M9c5B7AY07DdKMr3tBxN8uAfjqvB3qC/XpC/u8/RTeWyQlzVEl+PQGbD3ut2YFpFnTIih2Sa+XQ32hPn1hn7efwnt9tUw5V4iaIQPTHo0kXsFrjwzOetx/d+KpHOoL9ekL+7z9FN7bvXJu3WH2fd5qFnAeDXrt1ZV5mt7p75VDfaE+fWGft5/Ce4lz0b3ZqMuSyN+aQ3MtUCwJpRkJXM93ztuhviBPX9jn7afw3sjSyBZipG6lA/eaQLEUyL2xpJz7Hnx65bwd6gvy9IU4bz+mn9yEGZtlWLbfLxg6aNYOc+5HtmVh/+2Ck6/O26G+IE9f2Oftp/STu+BMfRKI5rjkiiGoTIvKIQ5iJa027+incqgvyNMX9nn7KfoCz/3ceWUgtD1vsCpYHgg5rWmcezW+s7dNDvUFefrCPm8/RV+YQ8pkb5DnIOD9UsunVKhURhxF8nppHpcc6gvy9IV93n6KvmDuU6VNGFbb7kfKEDG0QVdcUkdF++0o9q/O26G+IE9f2Oftp+gLNEvDPbVX09rzQ3Y/uWXb5cMkFuqW79xv5VBfkKcv7PP2U/QFyrP1vUKLxq4SSmXQbgxeRHmkXnK+w0PKob4gT1/Y5+2n6AvVs7RW4lbreb93zgyW4uSt3Fcd2dD50nk71Bfk6Qv7vP0UfaGkpG64oFmP+y2Tge5HqK6YO8sYzS+dt0N9oTx9weS3muK/ftu/t+M2SkdTof1eIe32tzhpGB844mhdomXUO7i3HMoL5ckLxr+1wb9+27+34+a1UaEhIElwq/UDrOQKqbBOzTWV3y42+eq4HaoL5akLlutPud1kTO21E2TSPUyVa5SpI2pVbc12gzmNS8XpobhQnrhA+tuBtv/6bf/ejpt6xl6cIHEj4K4aYbXsgdHY98OBOdad3pByqC2Upy3Ecfsp6E1ankK9Qkm8n2ZtaSFiKKxqWjHJErszKrocSgvlSQukP2YTpQuJeXPIKa296aNA28y3LW3Tde5W7jvH7VBZKE9ZoPrbaUH/+m3/3o4bJi+CI2qDOF1RmUZY9VQVVmm5perT852HC3woLJQnLMRx+ymlwkrUnWpcZ7MIsOMC90QwXKo5pSSX3jnzoa5Qnq4Qx+2ntPVmy9qwNxCTHLdbzmC2OpSJvjXLWdudsZZ8KCuUJytQ1Z9SmUY1EAdrRZWgv7YYSYXW14LCpbtSm+PS1gU+VBX4qQpx3H5KUy8mzMKKUOUXCJkStxtHbE3eS24l1XFnqCUfqgr8VIU4bj+lp7dibtbiTiuj/eocj9wt9wHZuKFVqdnv9LzxoarAT1WI4/ZTWnoXTbEZh6zNtlssNT7T2qCiax9jKdY7T5z5UFXgpyrEcfspHb1Z0uTUHRInB67WoVU0SCUK05aV/qvHZ18dt0NVgZ+qEMftp3A36ziGzQnudcbtJgV0jQTS03ApRlFK3Dluh6oCP1UhjttP6edll+rLGUqZBXi1Pc+ycXwoJY1S9jb7O8ftUFXgpyrEcfspDUjV2owidMCs+019Jtmd4wSmmoe7mP92kuJHxy0fqgr8VIU4bj9FVeAoPZVFoTkLcJw90MZxz7GWwr5mfLhz3A5VBX6qQhy3n6IqRCWwMmLec1PjdpOawHF2WMVHycpF+E4wzYeqAj9Vgch+SjBdVqVg6oBN9tvmJXG7TQWf5l0iwnq7w93yoaqQn6oQx+2nBNPFPSFnBvW+SwVC0BSflbkmF1cXvsPd8qGqkJ+qEMftpwTT1np1aQ5iS4H3+AZf0iGrrLZ7Q6TcASH5UFXIT1Ug+jESvfNwpCKQfRiwUwYn3Xs+smHYhmnckejzoaqQn6oQx+2nSPRqTI59wkKaEUz33smiBoK9d9dVy6U9p/lQVchPVYjj9lM0U56CdUQcTb/G0iwaYEkG9JU994yr9ksg5FBVyE9ViOP2UzTTSVh8dYSkc0+lkSgaWqvAg0obPme7BUIOVYX8VIU4bj9FxGp1TR1tgg/PwFYr6FgOzfJgU2xe7zz8o0NVIT9VIY7bT+FuI1nRXAnmSHG7tTxA03TIrXDOSmnkO9yNDlWF/FQFQvkppYLVRdr3TgUbDlz67ubdfb0j82q1SgTaO8ftUFXIT1Wgn7MBUFfBWnuHolsplThzWqtBqqUsnZnSb19wf3XcDlUFeqoC/ZwFgIhpzIEG2WgLp+zgKe+nMbW0KeLxz53jdqgq0FMV6Ofs/5ORZvadu3WK221KAxVHUOw7nnq+xd3oUFWgpyrQz1n/R7ntFVRRIGTZ3G0vZsurgC0bLTfWxuPOcTtUFeipCvRztv+V0hfWPKHnPQ065w7ONCAyOh8r9ZYubTelQ1WBnqpAP2j5X1+jDiwgiyN3W+5gNRK4PutSHF5yu/M0hg5VBXqqAv2c3X/ddCq3HKXo3v1nqUZlGped6BosRnW1OyNp/o2ogL/zd/TruP2DPvr7z/Of4g/4f87/qf3T/E+j/ef/5V+O3v+21v8+//l/+A+R9Y7/4z//+jvYZ+xfhiH8wYHs//Kb/K/jd3/+v/wOTCnFafr//iV//g3//Ou/6o/+ff+Vi+jvu8j+N/3h77SP9+/+Lf2p7xIfZyb21/ZdJx5zkkCrmqLMHx0aOe8maVud1Inu7H36N75b/8h1/zFLrj9z3fRc97nuRiYslFNXGHVP8R2VopqlAmi5JVtU5Lfbmy6E3T/K8v5BJ4n8me/m57vPd3cjDg/JVi2y5b3+jnG/K58NGprztFmWXffd3/v+X677j6nj/JnrAj7ffb67hdieCmMhGKtGojyKge2XN333zxUfHD9823d/56/ol+/+g44n/DPfpee6z3U3qVrTx2AFXfGBk1Ww/qv4pT6zU/F65+3Sv3Hd37Hd31z3H7M57M9c90Xd57q/om7SJFhld3MicJcFWrwDSx481kjhwrddt/yR6/5jthH/acb8wu7z3V/VbjVb6gpr7nEvXApo9wZWIwLn8Oyld7ot/o3v8h/57j/mi5M/9d1Hqp7v/pousVJdmBBWxxJxN9HfGvNW771YTsr90kR+qv+meeV3Dv/fugmU9e9pzfun5vOffvsb/fP8v/75f/y/0/8TR2F/9puf/fVL/ue5/uN/+o/79/uXP0NcLf+Fr/+y++/MePjjc3qo8//B+fzv/7vf/Hf95o//2z/oaadSm2PORdDp1/IsFPBcO1Bq2jCPmi89SJU/B5N/z5q2v7Sdf/cu+m9r5y3uJss5QrJFOu3aoA1JgI3a7LnXdatF6M99+u/Z/viXtvPv/IX8t7YzepnI2EF3FxibMqgRQy9pLJZw9nqnN8f+XN9/S2X/A+XfarT/+m3//7vADtK8383y/qjJ+x8+y/tvPJM1QnAdvPdB+wKeapF5UYJiFgVVq+0W8bCDUPyPKe//l67L92YsnVRo9nz3L+u7Ep6apRuIt93wTxX2rCpYNJKvzsaXenPwoK+uPIH/d5WG35UankP9JRwqis9C3cte5bwRojg0oQGY++CVx9B+Zw8lHnTMyFPdzztmnkP9JRwqLamj1g5rprSZ/F4wYXt9zmR2p9TsDuhhqnjI9X4KB/gLcL1kYW6vNXIRCXMTGzTPE6rQamkMTulOn3+YOx2a+6fgvb+AuSUKxS6eYe29WLwjpaMPGJUJqZfm/c7kLSaxQ3P/HW8An7n/hOZ6rsLZIdey9paDBC4S1cd0I5yo6dIoojC3Hpr779BZn7n/bNAZzpRRAOdqwD0y4jB3Aqy1Ee653CPdMnc9NPff0RLzzP0nEmyxNvOqkZtJBPDeKlh8jMwtrK224kq/w/DD3HJo7r+jefGZ+0+8e/bW92z9vQcJOBI3UI0cHVG8tEpltFuKu5RDc/8dBe8z9580R3lrA3FCWXsUDXIHm6mB1IlpFPE0bxViwmfmxr8DGD5z/9mDaw1ra4VGaYa5SwZrhQB7k2JFqfuttbWSD839d4g7z9x/MgIZM2aOy7ygh7ln2kuxGaEUHrhMx/Q7qZr8uQ5Qf8ot/hfop1mpGa6owIZPgfC1CZ6tRobOmEpc5TVfWn5Octgmh69N7jNz9zaW22AoIvshESJYDetzG7S68sJxZ6AXnpTbe8LSK7e/u8NJO0W9DV6QgbU7aJ8Gk3mvhGmNyh2YhifF9jb2K7a/q744CiwRAaX9RJCcoOGIsptHVx/G5peMfVJqb2O/Uvs7VcQbqi8Csj11NgoxaLXsNWONyJoT0533oHhSaG9j/5QU7S9g7GU5dXcBmivvlwwMtjNzlVypRAjv6w5Gw5MyO4z9yuwPqUohrWYE1fZz0WQDXFOU2R73eC85Cd1ZG4gHRXZ9mfh3mfgsPlkFhnhc3CVqa+/h3xl759Ra43nH0PLnbwvrTwEpf4EC23A/WGkK1MqvbSsa6bhnaE212yAJS9+28x+9/64/5eL+C9hZrGgZlaH3XU9X6dAGC5Q8I0Yn8qnX7fxHIzr0p2RjfwE7R+qtpRWBhXMCSxTVNp1BvFddol1+u5fsezv/0RQl/Skl1l/Azm48fKYads4cidjY+5uJoIittahkv/QA7d/Y+Q+nVOpPASd/AUPPhi6dOpCUCrzC5NY4PrikQSPJmtcv7j+cAq4/BYf+BQwtSQ2JCrhvHFqZd28hQc+UUJDWXLdaSeWwcxhf5/Bn5t6rcgwLw0pKwDMsraPsTa6DFuXixNd6Cw87h/F1Dn/n3eg7LBOEmw9gmgO07iWqRlodNd+6xpnKYecwvs7h7+SOUucYHaH03IAz2t4InqEunmn0weNa53A57BzGnxK7/wLm3k98SpUCte2Z8cX2VkePIkzKWIxdK99qNiuHncP4U3Lyv4K5Z0euPUGrSfbQRAHXfa0vasWWrVGvmfuwcxh/Sq39VzB31eRFGMKlHZg7g9W2YOaRdJkbtTtyZpj7sHMYfwpC+wuYmypPHGNCT9T2DKcZFXdasHhwaThmnbd6zsph53D6KWT8L2DuFK5Me4pT+bWgKS+ENnKKQszdc0kz52uZ+WHncPopgtdfwNylhR838kjVUtTdImtH8QxltOxSvRLdGSES5j7sKE1Px/7O3KXj7BGsw8vDu8tcsMMlpLz2zMU0BK+Z+5CqpUfVPmxbEDQvBF33q58RNZjt4cgT6xRKSKbX6u5DqpYeVfuwhbjOhCWCNZa9b3yEd+si0JI6Y5vex63MnA+pWnpU7Ttzp8KeaT/RrRjeTRNaXg6IUzVPRpNbqRofUrX0qNp3EDUlS5T3vm2TnarttqS6r3WcUaOlXMsdc9PBVY6vBvuwh7hEZpZW3N5RiQHTknBsDO/GueUR8kl3NhlwFPsHtn545cNLfEXmPaZHlV3H9uUFppQgt8ZrhoMPudNZGpf4IStPj5V/Zu7KPMktA/a8G4lXAue/KSXutYeblztP+sLch6w8PVb+HSvP1TKGO7c0+56uHDc5buFTprZCrc9yq4uFD1l5epf5d94t5CW3CnNsvOIc13ozh5FYi+EYq94K3HzGyqu9PO27rtPUUvIcFdcsEbu9MHjjBp0b746CTvla7D5j5dUeK//M3Jw7W9qj72bSKMAqg5EqLM7J6yom8xZN4zNWXu2x8u9ajVVo8uogkZaFuV3BhhegIrtvCU3XrQlZfMbKqz1W/l3snq1ntwFSiIAXDzAZCZAGU5spYvc1c5+x8mqPlX8ofPaSCi8YuUchxiZb4s5RfCfKQmm1a/A0n7Hyao+Vf+jdhVtHBep7nW/LHbRjFN9tqQ+ZWfWWd+czVh6F4jP3Z97tGXvWCn3MvdpIFphlgcnxEXMabreGmeYzqlbtUbXPzK1KJo01CrHpwNjDu70StMkdZ2rueguz5DOqVu1Rte+UsIkLc+mRiruEd0cNZkRRjWnJiVj26+5b5j6jatUeVfvusRCbIkeWlr1tc1MGnzSh+qglc7N8z7sPqZo+qvZdqra65iqyxxzOMPcicF8JGvdcUynt1h73MPchVdNH1b5L1bStZNwgc15RiO1pK4MKkHvc5NLKSreWiORDqqaPqn3HzMPJiq0Oo+01A1FuQ1zjCYiWrFo1Ivq12H1I1fRRte9aWWi4t7En4akBL1vQ+hxRd6OkVmr4/K23YfmQqumjat95d21dqiIYVg5zz/DutRoMteklAniyW95Nh1RNH1X7zrvHstlpQKTjKVK18HMjR6AI6W7Y4y/7VqpGh1Ttx8xk+QuYe2A1k9kAyQdwaiP8PE3Q3kruItnlVn85HVK1HzNr6a9g7txXH3NjljL3aOooxOYk4BJeRSPieL2VmdMhVfsxM9T+AuaWbi0LCZiq7gH0JVK1SNqUeqTOUmnZrfYGOqRqP2Y04l/A3DPXutre5si0mXkLw5NE5tY6aUOa2a5d5odU7cdMPP0LmNtW66nb1sH2EHohBXdmyFXK2M3BmK+laodU7ccMMv4LmJt68lx1wajbu60TtDYMclpuBSVOw62pDXRI1d588g9TNRHp4cJRbbcw90QDk5xBxogSbXVO1zALHVK1+qjaZ+bOVmvT3V2uu/F4xGc7dwvri9SVaynXnvGfPAb8Ze5H1b4zt6N7j5K7jNWjECOE5jmKb9NSDBmz3PJuPKRq9VG1D2N3zTOPAT1HxOY9KFGl757UZr33PZnlVuw+Wvy2zf2o2nfNS1xHRckwsu9nBVpBd9t5KSucu0ha69aTwKPVb9vcj6p9Zu5uIijVoGQW4NwbKDaC4WPkilZqubOSIMx9SNXqo2rftTeY9DlbgpqiGtvPLaEVVZhzoHQtrdqtVO1o/ds296Nq30HUVTxu8wqUN2bZOolKM0i51DV7l5KuefchVZNH1b6ru1fGlTnvZwWRoFlU4CarwTSylLnbtDuLt8Pch1RNHlX7LjNH8olxmfe133ebN2g1Y2Tma9TM4eBRL10y9yFVk0fVvkvVRjZFFcCS+pY9J3gp8RkunDzLpHZLAMVDqiaPqn0Xu2ubfZABrT0tcVmGPQI1Aji3rLUubddStUOqJo+qfdh4jBTXNoLtYea887WmWxZjLQuHo6VbvWrpkKrJo2qfmZulMQ4ZgH3VvZRigvXWYUS+VrG1aXzrFUk6pGryqNp3qdrew90lSu6FKcw9FDSHzclWn4vzGtcy83RI1eRRtc/M3Xa3SCsZRPvc3SwDLK0wfHJNUvRX9/8lcx9SNXlU7UO9u/ayx7K0UvfKmUQQoZtgUPww6VKla959SNXkUbXvUjXOGvf4gjTW3KlaBe3aYLRaI1dLU+YtiSQdUrXyqNp3qVoqZbTUAPeLgkjH697mu/fOyJq165jXdpCkQ6pWHlX7LlVL1XyOAbPulTNlF2JhCGjLRjJbFu5/y9yHVK08qvZdqpZ8dnYDmtP2hqEFLSeEbHvbDCFRvSWRpEOqVh5V+67xWGimWjczj2qb60ywdwKCLkTe43KEr2GWQ6pWHlX7rldtdkeJ3CwKrr2gXRM0HwvKGNam4Z7hccfcaIdUrTyq9pm591wWmeiRivf9rKDsJtRUIG5yXy0SNsVr5j6kauVRte9it6TsypGlYVRjbIvBcRZI4kvGmDPnS6ka2iFVK4+qffdGbEqta1RIfW7vXg3UJgNaGrQYudx6NIR2SNXKo2rf1d015zJlwpg179ksLVK1vdeZkqXSRezWoC20Q6pWHlX7zNyrldFnnbB4b+ueaT/nXwQzlToGsdd7qdohVeNH1T4zdyqLS9MF1dMe1rEvcyaGsPIs8eXqdKnuRjukavyo2mfmdu3L4w8G6Ps5f6/7WYHvYbgDved91V+7zA+pGj+q9pm5K+ZkFJd5GvGBB3VwGQhuTNTrKF0vtSaiHVI1flTtO0UsRTbGWiBrq1GNjQzqPncUX1qaFLxXiB1SNX5U7TvvnknJe4VlO3bvN2J7CSQML7RorWLj0vh61EOqxo+qffckcLgsbR1Kpz0TNXdoVRm0RfRu1Wa3SwIo6iFV40fVvkvV+tK1qkMtexdJoQxNRtztJFVnntJvPedHPaRq/Kjah43HVpLbAu8WdfcqCuYSAbyprIriqJeWU6AeUjV+VO27y1zX6LocEu/YXeJadyWB3IWwlO6zXYvdh1SNH1X7DrPMyMNT5Ga5b4kka8RuzQg0BhVk8ia36m49pGr5UbXv2huq5eWpQiPfmTlOMJQFw7DMgUTXxtejHlK1/Kjad8x8LswjrfDutfazAgdFzLCkeY/srZV+zdyHVC0/qvZdZp6JohSLunvshSSDS6Rqe3s7m49sNHHcEkD1kKrlR9U+fFaAVF0m5BUBnNkjR/c0ACml4XXvIbqWqh1Stfyo2nfeHe7tfRKUrXLzwgY6tcDsKdJ0JB3pVt1dD6laflTtu26WnlOfnCEZNeC0h+G2ZLCKNXTcLei3MvN6SNXyo2rfPSuYU3IfGXKqHpm5RarmJYHu5d3dmcq1QqweUrX8qNpn5u4yUhTbDVKVvWlIc9TdbYFY7jWSOKZ6q5ulHlK1/Kjad5hFaittRuWF1MO7p0DDmiBLljG2+eelF6BYD6laflTtO2budfS2n40oKnBbE4w9wdL4cU9Fx7XMvB5SNXpU7btnBSItqu0I1to5UrWtiGFte3oD5hkBvI9bEkk9pGr0qNp3hRi1QcnCsZHb33rVrNQ9zZ5ncpWWy6XpDVgPqRo9qvZdIYaZVi+80anuPnONzFwTlDma8NbF+FZ7Qz2kavSo2neFGK++EAcMjhudeyHwXBEKcxmr1UlyLTM/pGr0qNp3hRiX8F9aMNlmFGIcSdtcG6J6dqrac7lF1eSQqtGjat89GjLj5otARs57KWRk5sUb4MyUenOf41bslkOqRo+qfefdpSOualBtU7XSEvhcCH1aRU2FK95SxOSQqtGjat+Ze4zya3X3aHnvALUEbaHtRodceRKNdWlLYJSAh+Z+VO0zc+cxkbJQFNo49/j6DqbIgDKxhovnkm5RNTmkavSo2nfm1tVN+uYqY7/v9j0MtydAzYXqynPcWiyFckjV8FG176haqqun3sHR9vvuksGa5s3MqTHOOeqlUTwoh1QNH1X7ztxOKSrgDlKw7EmoA1qKyzzPNMgWlXKt8VgOqRo+qvbhg1+PujtH7I5yLLybJFK1WUG6rhExnda1F6BySNXwUbXvngQ29Gy+90FKfEhdQTGv/cpgLU2arVy7zA+pGj6q9h1mad2j2rJI0DQu8x6G18INWstRmWnk7bfG12M5pGr4qNp3sZs0RXVNEHVXpGp9hblHDe9eUYM3rWmUW7G7HFI1fFTtM3M3NEc2hP5rvxDzAK2RmVN2VzT1UW89KyiHVA0fVfvuFUlhW2V0MNuvSPbkekcZMFeWoWsW9FupWjmkavio2ndvxHrBVaLykmy7z1zbHpJJIB4uz568zVvdLOWQquGjat+9IsEhtgc3YNv7Z/rM0IYKJF1MUfK21m/p3eWQqqVH1b6TSCj1zsWg6gjvzjPtuWoIeVqvjXLbwtUlcx9StfSo2nfebRPzaAVS98jMRxRibTes4cBZ95ZA6rckknJI1dKjat8VYlN14XQYvF+AcomSO1mDxQOLpz6cr13mh1QtPar2mbm1tlLLaPup0N7fLb/eCyHQfg1I6jt63zL3IVVLj6p994pkJR6WHJx6290sCkrLYJA0S5KQ+q3YzYdULT2q9h1E7YqVnYDW2HvEUgXbuyo4u9WI6t31FjPnQ6qWHlX7TiKxvHqP2I04bD8a2sp3NvBma7aS87j2ioQPqVp6VO07zEKJxZggcRg57vU9MNHn3iOWipT4uXGLqvEhVUuPqn0HUV3aWlIgRyyNVG0JaNEBrVYbq63h154E8iFVS4+qfVeIDZSVRoIog/eQTEwQKTpDsoHGGuVYunaZn1E1sUfVvovdySllI6h19zgQhnejCvSwdyYq1fOt1kQ+o2pij6p9l5nHXZkZw9Ko9C/tDWNi3O29JF003fotc59RNbFH1b4zNxE3GQPcyMO7x95WUBxW4xohfU6+tnqGz6ia2KNqn5m7ZNXGM0EqfUUhlhmsNgEiV4svI1W/9WiIz6ia2KNq33WiLq7TPMEMbwbOucB+1w2U2uI5Cnm79QI0n1G1KBOfuT9L1WSPaPAC0jruy5ygUXxWqbW9IhBNbr0AzWdUTexRte8uc10WjmyQSGcUYs7gqxOk5N57LqvYrbo7n1E1sUfVvqNqXnrrxXb/6Sbl7OA1CjFXVXJbeA+i5jOqJvao2nftDbwql96h1xzVmKcwfNzmkESbU51e8JYAms+omtijap+Zm+oyw6Yw+x60NSXqbtvPh5JV2pXYPUUsH1I1fVTtu141nWulsPTfVs+UPRM1rs/IzKV7kbjp8dYO0HxI1fRRte+6Waxy2Fv3++6N1lh3a6JAY9TFS3zdS9UOqZo+qvadIjaQpGuCtccvsZJGqkYVaFrJnMiIbgmg+ZCq6aNqH77vLpjDheMyT2HuyQatWwNJMnNaLuzXYvchVdNH1T58RdLrrG0LI7oVsU3V4iKHMRIWSql7vTU1kQ6pmj6q9l0hJsUncYbdyxCp2prgaTSwVr1V4onzViFGh1RNH1X7sBO1lTpTpOLG4d11LrCeLT6oe/WFE28JoHRI1fRRte8yc8eyzDP0tetuMwJFdhiWKznmpuVWIUaHVE0fVfuOmZOMSVWgZ0dgpgQ2mKDJSoRJ4na/BVHpkKrpo2rfFWLEpdRikZSn8O6awtKZK6SpWsaiotf2d9MhVauPqn1m7snuTFah+lbEpoS5w/zQFg83Ju7p1pBMOqRq9VG17y5zaV0kSu6h28Ur9sjSmHe3g1bzJXptnjkdUrX6qNp3qZqmusKo0LRXYEWBtkcnroFawvVX/P+WuQ+pWn1U7cPWRB+6ZEFre2riWA5tzLqH8hiWPmyMa5f5IVWrj6p9B1GNR+3I4IkH7IAaSbkkoFlTRd9jFG9d5nhI1eqjah/q3ViXZIGxG1k424DWxwCcczUZNsP1b5n7kKrVR9U+7ETtpXkz6GNv+I00PWJ3NyDsUzdIHdcWS+EhVauPqn1nbvM2jRGw7l0kZUskmBlqSZKzcet8q/EYD6lafVTtO4mkcPfUBazMFpl5WaA59z15SUttjUhvtTfgIVWrj6p9593hvW0Pbqhjb/jFIuBuFs4eCbrIKD6uxe5DqiaPqn3n3XvS1lDek7Vom9ugudQI4CMNp55VbnWz4CFVk0fVvvPuPeQYw76ZB/5tB6iWaVBrZx0cZdi8FrsPqZo8qvZdN4vWMHTHqLbznpqIYe42Z+RrhaMOQ271WmZ+SNXkUbXPzJ1nlGJrKQjteUucw9x9bj+nCOuOrnyrVw0PqZo8qvbdZS7JyjCF7ntqos0C3iKK70nmNHpG1VsCaDqkavKo2nepWqtN9pNPnu0XRNVI1XhCHIJaPIqlVG9l5umQqsmjap+ZO37VSL0ZSK+4zW17xpbAztSqJ+fabvWqpUOqJo+qfWfuUdNMdQ+tp0jVBiMocYriG7PY1BkF+C1zH1I1eVTtuzdihp7Kcvi195WllTC35zC31yI8RPOtYR3pkKrJo2ofxm5tkaUZ4CiRmVtk5t5WXOazVaU20sy35pmnQ6pWHlX7ztxpFNsNiblxAXZZYFv0loELsQn2fi12H1K18qjad5f5qF5bLVBamxG7CSMzt8jcculJlPOSa4XYIVUrj6p994rEhayFO5cV9zjv9LwtV0hCw3kNr37rWUE6pGrlUbXvGo9JC7VfVM0YeNUBbcgAS1I1zkKafAuipkOqVh5V+655qRVaJAirk8RljgsaV4GBgzWcvY1bM1GTHVK18qjad52oy3BrnZGq9b2LpBm01juIr8WJe1p0ybuTHVK18qjad52oo1epQyAh5v1yaIJTUsDSJCWcNunSDtBkh1StPKr2nQAqv1pWFlBV371qNS7zSNVwr1qdadm8lZknO6Rq5VG17+runs3JFqjvXSSyEnj4NZhQtTV405db5j6kauVRte8eDe2B5qr73afyJqkCyujQ+vLZqniVS1Qt2SFV40fVvsvMReokTDBm/7UD1MAoGxTDxFGI1eaXmHmyQ6rGj6p9183ilJelBTPv2L2B2p6NCdVzy0mKe792mR9SNX5U7TNzL1vSUuTjI+8xer5ns9SKQFpcZQq5XfPuQ6rGj6p9x8wb5loiQTP3vUesVfBlCq02qsOF27xWdx9SNX5U7TNz16roiTrkZnsHaDi2DpuwfMnEgt2uFWJ6SNX4UbXvMvPZpGZNgCpxmac2obUkINOUV6sl5VuxWw+pGj+q9l3s7imP1jCS8rYHXO/2hkUNSt5jHXSNJrditx5SNX5U7UPvXnWMOXYvYhRitDf8Kjk4W+Tk3WZZtyQSPaRq/Kjad3p3k92ZOKMQ23q3rxqxO74kGSq5Fay3Hg0lPaRq/Kjad4rY5DqkDWirZGCtAwxHg3B6bVsO67emJiY9pGr5UbXvYjfNySVFsJ4WqZoaR6pWCeIuL4YkabVLL0CTHlK1/Kjad90sBbVry6B7Di7nCOBKcZnHj6ZqdSa3a5f5IVXLj6p9p4jpYBmZ4/aOD6xToE0ZsFqqOntBvKaI6SFVy4+qfad3YxdaI8GgzczZB+geda21Kac0Sx7XMMshVcuPqn0nkez+wzo7tFHD3LrbG8rK4eLWlpHbtZWvESsOzf2o2neZuVchidjdJ0bdPb1BE8qAebU5e2s93brM6yFVy4+qfWjucO+qAyTKbWBBBNPCkC27eWTqvV968JvqIVXLj6p9p4hNLaXjflGwJy8V3TNRq4IP186izdal8fX74fiZuR9V+46qFVMyWlBthbn3/hlLY0LilbERz95vdaLWQ6qWH1X7zNzSLPmUBEg5UjWsFVyywuDcI1mrrNckknpI1ehRtQ+fFQzPeQmg9xyxO0WqlpihjDolz+G9XBpwneohVaNH1b5rb3CKVK0lmH2WuMxLh93OBE2Vq3b1Oa+laodUjR5V+8zcxSIHR2XwUhdwi+Jb534c6Im8W19q17z7kKrRo2rfUTXW4tMX5EG0+8wJtGqOyxwHtqbxz61etXpI1ehRte8KMU49yi+B0XJk5s4VWtThwNwSpplzGbcyczmkavSo2nfenaUM8hKp2n7w22iCakFQaT1TWnvh0C1zH1I1elTtO+9Gsrn6hLEn6DFG3d0yZsiENkgH4q0Nv0kOqRo9qvadd68I0IgCZaYemfliUPcBJBMb1uLp2isSOaRq9Kjad3p3XXV1jwRt+m5NFAPbm2gipmOWNTvZreYlOaRq9Kjah5f5HG3P6ViDW2TmyaHh2CO3jNTiHJR6q3lJDqkaPqr2Yd3tGilZByfW3XgsYGn3pNbEarpWJHK3zH1I1fBRte+YOa2Ka5NyiojNZQr43lBBK61eIlWjdatXTQ6pGj6q9pm5fdRZWBH2VI6/LXRWxQHLcBHPIt4uja9PckjV8FG171K1VsOlNYG03Wfu0mA/LAHpEdFVZ6N2LTM/pGr4qNp3qZrkEoW3wygasdswQfxGDCUtU+q5uNx6NFQOqRo+qvadudMk4zlhiUY+zqLgcypowy2DFyl4azZLOaRq+Kjad5m5WtptadDHbk2kPv9WgU+uZpOVS7olgJZDqoaPqn2XmYu6KzFUa2Fu7D1Stdb36MSUC9vCdEsALYdUDR9V+67PvHXmFKl4o25bB8ug7AvKooZZR7ZyzbsPqRo+qvZd8xJOMS8zIvZeG5fEoOXSoBPHPY/7DcetQqwcUrX0qNpn5tbIy50jbJc1d/fxWuHnzcP6rKOWolGA3zL3IVVLj6p9Z25MK0utYHljFl1Rd+MK63epi9bqck3vLodULT2q9iFETVvrFPBdcrOXPR+zLMhVevxv5Vkv7SJJ5ZCqpUfVPjN3y4M7ke4hmQSce43LPKK4GEbornX5utXeUA6pWnpU7bv2hoHafMneVrDC3LvxOLc9rCORy8h1+C2qxodULT2q9pm50VLF0jPkvdw3XC7qbtxTE9fUNJfXJrdSNT6kaulRte8kkm4pZdmEZWyVm2pEcR9xt89mxUjl2kxUPqRq6VG1z8xNib2PUTYpl7C5Ehhx3O2zsbsR9WuKGB9StfSo2mfmXhSlNQ+ENnMO764FzKICV+eSV4nQPm9BVD6kaulRte/qbh2pWGJoYz8rKGF4WxKF2NQ5ZxTfJd2qu/mMqhV7VO0zc0+bGRsrzLFGZOZ7WMcI70ZqXA0Fad7qVeMzqlbsUbUPIWr4cGEHwSp/Y+b7mQFU0ylF0hrjVicqn1G1Yo+qfaeIdarSIylPdY899kIQVXiHGWlal1kLX9sjxmdUrdijat+1JsrQkeuCmcLSHF+Ed2ODVcTzEI7i+1rsPqNqxR5V+zAzH8VahO3SIkvjzhMsEe6xHc1wNY+i/JK58xlVK/ao2nfmLh71tVSQLOHdy7Y2RgNaVGKUNJzcbkkk+YyqFXtU7TNzp0Xcp3Yo3SJV603AGQVyQSp9mDndomr5jKoVe1Ttu9hNc2HKCVL2HN4tE9x4QRo8M1EqmG9hlnxG1Yo9qvad3q2rtZ4ZcmcDrhHAdWdui9BqL90b3irE8hlVK/ao2nexe6xR0DoM3t49xgjvjgBeZOPTfZOOa959SNX0UbXv2hvaqnVmh1z3vKVmUYh5EWg0p5Rspa1brYn5kKrpo2pfpmqkyrKHdfTdeGygshyop+o64wz4rZmo+ZCq6aNq36VqyXJp3qDOMmCv7gOT2iBFDmfS1QvdejSUD6maPqr23WW+hs3CBSrtF6Cccb/vnlDVa+tjxU/fgqj5kKrpo2rf9aqZ9mbFQcavde3cwZcSDOqTKkdq7rcUMTqkavqo2nexW6RLS7sXcb8AldkjdhNBTVMXzpFXv9WrRodUTR9V+y52z6jARpTcdf4agRvVmHna4NxSIlpJ+y2JhA6pmj6q9l3sNqIZVoZiaMA2M2hZDfYw8yxSxa6N0aNDqqaPqn3XiVpnpGpUwqd3J+quwdQqQl6SJErvqnZLEaNDqqaPqn3X3pDqigg9YBRqwKopMvO1wJYmydbLwGvmPqRq9VG177xbErblDj7S3lZg9Lenv1R7wzmRLV+7zA+pWn1U7bvWRCHzrYn0Kh0YVwVXJkh5qmAtw66tnqFDqlYfVfsQs9jyvZ8deU9NLN5Auxm0VZP6Cptck0jokKrVR9U+M3efNFITA0xjD+vYK8QaZ2janHOkbqXfam+gQ6pWH1X77klgGrxyYSgrCTAtBHdOkGyMOmgLoLcwCx5Stfqo2nftDZaF9huxxbQlkj7ABjaoY2jqnHyOWwIoHlK1+qjad6naqplXmkB9D7hOiaMQGzmK71aZe13otxQxPKRq9VG175h5LYuzL0hrr3ytHnX3coFVm7jFNW/XVr7iIVWrj6p9Zm62IoZZoOWxH3kvA2MhwO68NIL3XtV5ydyHVK0+qvZdZl51MEYN5ogZuOle+eoMiWrrmKwxXkvVDqmaPKr23ZPATlhqJGjou5tFcoTtihP6WEPMaZZxzbsPqZo8qvZde0NBKVsAbaP4Xk5h4Mlo49RVOxrZPXMfUjV5VO27Qoz7+tXZUPKeZ66SwYpOyNLmkppTrdcy80OqJo+qfQdRI1GTmcLIPH1f5uHds1XIq2eaytrWLaqGh1RNHlX77jJvngVbpGq6BdBlC1pXg2nWS0/LVW55dzqkavKo2nfNS6iNhhfIOvca59oh3L2Brc6d6yrjWmaeDqmaPKr2IWZhm0odGqex18alSNrC3JUKrVZTHvPWG7F0SNXkUbUPY/ec2StB5d2amKvt1kQBI59c21p4ba5aOqRq8qjad97dMifDEama7V41QVCPAI6l9+IjLbNrsfuQqsmjah9C1FzDpgmWzn2Zu4A3rNDX6ItWR7w2vSEdUrXyqNp3VC2NJjnqbpl5D7iOG70VFsi8CPOaqfVbr0jSIVUrj6p9V4jRYqY8oP6ampgSgVVrIAm9VBxY2y1FLB1StfKo2oevSOrSLBMo79UzfYR3L85QtuCdG0pa11K1Q6pWHlX7LlXrm6TUBWLVw9ydw9zWQTxuc+HUVa6Z+5CqlUfVvmPm4b6F515U4JGZR6CEsD5G7G7o2Zj7pYnH2eyQqpVH1T6kapbS7A0iQZe9v9tAu0fmlnRm5Wx53qFqYe5DqlYeVfvM3OQ0cmUDFG9h7pXBMFUQzE3XkobjzgvQMPchVSuPqn2XmfPMjVaCuZpv714Ru1sBX8sYZ+KldwqxMPchVSuPqn1m7tLrLNwRKtfdeJxy1N3UYEhJu+2hyryTqoW5D6laeVTtO3Mjl5ZXheURsdn3Yqm9VkzDHD5d1dOdyUvx+x9SNX5U7Tuq5pF8l7HHayULc2Peb8QUTFYmrDkOwzXvPqRq/Kjad6ma4HDUClo4LvOa9sRjM6hj7nu059yuFWKHVI0fVfsOs0jt2SJV0xIBnJdvc/e41kvyOobPdGnQVpj7kKrxo2rfKWIpYvbsCk32g1/pE2xq+DmvrrN0QbnTq5a3snpm7kfVPpRIcGQbezlF7cBaK7hTOHtbEcd9Rly/swM0mx5SNX5U7Ttz26rLI1jPtYd1pLELsRY2b63Ovfe1tjt6d5j7kKrxo2rfNS9pnUOLQbKZgCkCeEupQEmMWfa+9nnnWUGY+5Cq8aNq3zHzZItyibDdJkXENgRfUZeNnksrPouVW5m5HlI1flTtu0IMR29ZKhTUX2vjFuhYCKRJtOASG3d61cLch1SNH1X7jqoxSx1pgIcX7brbwKntqXpaNVWlvm4xcz2kavlRtc/MjdRbT7OAS/Z9ma/IzIeCuudEC6WsO81LYe5DqpYfVfvuffdKQzQ56GxxmTf2qMDFI3a35HNGHE+3IKoeUrX8qNp3hZi2pHuaWu9lPyvoFVSrQe1jeVzoo/VrmfkhVcuPqn1H1cQ2T8swUyRoLDojbPsIP5c0sKp0vBa7D6laflTtw8xcVJs18Lwf8RdCsBYVeCt1qQ9si29l5vWQquVH1T4z95hjRgJue7VQpGquuxOVC6yqqzH1PuctiaQeUrX8qNpn5q49YmizMHfWPVct0nM3FlDmtZJ3l3JLIqmHVC0/qvaduRU3aGHwX8spuCxovNPz3mtqq6x66UlgmPuQquVH1b5L1YbXmVODhqUDL4rPSmcoBTNSnrsx+Za5D6laflTtu9hdRqTflWDhWGHuqMEaRQVuwquw27JxLXYfUjV6VO07qqbcy9xiWJG90DmHpdUFGAcXxzlqv4VZ6iFVo0fVPjP3tITFVwMdtB8NWd47pSbgCicfkZ2LXkvVDqkaPar2nUSia1VcA2b3XYjRAjU3SMpVO2fidIuq1UOqRo+qfYdZ2tSBzUFzGJkpRWYu06GSF5PSe+535pmHuQ+pGj2q9l3snmjsbYIwRgAfeevdLcG0MqVbno1uPQmUQ6pGj6p9V4hlLT3vsSx7uxQXjSheogwXc5mraWa+lZnLIVWjR9U+M3fWJBPD0lK3AGpNoS2pQKi19YakcmeuWpj7kKrRo2rfmTvjzFHrgO2n3TwbgtLsMCZzZeoL8VZmLodUjR5V+w6zpJzKaA2Kb4mklAx7iDkMbxHHF6VSr13mh1SNHlX77tHQam2VrCDoFN69OHL0iN1jdZ7CXNq1VyRySNXwUbXv+sz7FLGovMqgDNwLgdfI3Fb3JkLLSr7m3YdUDR9V+67u7rmy7Ackk2ukar9G8awG3nIU3dgyXtrfHeY+pGr4qNp3l3lr2Xkv/VTej4ZkgI/B0Dh3HXMUy7ee88shVcNH1b7DLI2GWul78tKeiWoJrPcKE5V3it4qXYvdh1QNH1X7zNyau+weBhBK/Lc3YtZ9gnpc5hKV92y3WhPLIVXDR9W+i925J1WbkH11YN8rX3MfsFsejKWJ6q3YXQ6pGj6q9t1lLnmOqgUqVtyjeCKKe44bfciqKkmK33pFUg6pGj6q9l0h5kad84TB+xloHQV0coGCPckU7+i3FLFySNXwUbXvLvNZrWdmsOULGPdCZ8NI1WrCOZb0Jtdi9yFVw0fVvivEptS+59XjtDB3ox6pWtRlucadTiNqcr81vaEcUrX0qNp35tZVsYe5l7dI1cZ+RZILxZej08j7Tf81cx9StfSo2ndPAntvPY8GhfYOUC8FbO/6NenMZOR73dclcx9StfSo2nexW0trUWDvuju826LkjpS5wyzh6Z29Jr2ld5dDqpYeVfvuMkfsZaGAmu5tBZbBI3mDSZkpp5lWvVaIHVK19Kjad1QtbNrWfkdQu+wOpgIt1wwppR6BvOiat8zNh1QtPar2mblXXlNpRCGWNC5zDEs33R9+TbhmC4vfajzmQ6qWHlX7zNzdcXYP+y6lBFyrgbapkEoTY5lq/RZE5UOqlh5V+46qNbK6Joc7c9+idzi2JIYkLliyLK7XvPuQqqVH1b7rVdNw4SwJpre8Z+lF0pbmAEdOUaFNWtdWz/AhVUuPqn1Xd7cSN7ZYlF+7EPu12jkXg8Fqa487xnEtVTujamyPqn1nbk+os4Y7a2txmZtAXO8FyBy1C7eWr5n7jKqxPar2XWbuXsY0BZ9pAnMP7557G2iu3BL2UfjWgGs+o2psj6p9Zm4nbdUw6m4euxO1EuzhWtDYEs1Wml9bTsFnVI3tUbXvLnOqWnr4dMqDou72BM3WVr7LstLRa7u1No7PqBrbo2rfXeYzq3ZNexjLLsQMIb5kQHbLY4vgdiszz2dUje1Rte+829bCslbEbtsCaEpgtDLMqqsrUUTwW43H+YyqsT2q9t2DX4tInZyhhX0jQdOdtHGYG9uwSNYZ7Zq5z6ga26Nqn5lbaC+I0wkkNUHkZwqW6jb8HNJKsXxtoXM+o2psj6p9p3fv1qXEBlF07fJr7vdCBUHWlNXTjKrs1ly1fEbV4gg+c3/2vjtNcY3YzUy034jh7mYhoNR7y5hLLbckknxI1fRRte9id8/JMSzdvc/IzAeDx9eRtC0pLEns2qOhfEjV9FG17zDLsJa8MGStHNX2Mmg9bJ5otFoqr3JNAM2HVE0fVfvM3NUSGtGCSRyp2sQKTRV3NwuuJsmX3oKo+ZCq6aNq3wmgY8xefMEYnfYOUAJtvQO1OZGSm49r3n1I1fRRte9SNR9FTROMuvaQzLzAeRZoo0yyxCh6q8+cDqmaPqr2mbmnNZMcNZimGqmacaRqnReg1jkFOfd5awQuHVI1fVTtu+alMRRJIzNP5nvTUAG1gVDWHp5Cq5d5SyKhQ6qmj6p9R9V6SzWSM8j4C6L2Fpm57JmoiJ5bNZm3ICodUjV9VO27VC1NU4vLfM3RYD/Z2OshI4rzQLKiS9I17z6kavqo2nfmpii2ZD/4pbkvc0YwnQl0RbLGmSxytVvmPqRq9VG172J3tR2lEQbu1TMmCi6pwepY8vAxp96aq0aHVK0+qvYdRBUes+6kvO1UrbcGmlX2+PqObUga41Z7Ax1Stfqo2ndvxIptSTsqr7F71XgPXcJm0LPOvFrp2q/F7kOqVh9V+66bBXvtVAV6H3vDr0dmPtAhIQ9pREnbtdh9SNXqo2rfFWLK2AtG3V19T15SBx04dh/yGEvzonELs+AhVauPqn2niEmOv3jq4H3Mbe7wbkOOzDyMbj3K72uTl/CQqtVH1b5j5sJzSCTljmUAb7RmyzK0gsVpjcjibk1vwEOqVh9V++7B72ijt4VQk+393dnCsfNuTdRVKkpE81vtDXhI1eqjat/p3U6l5xSpGkf5FUXZr4GJ8aXTWHOtPdH8lrkPqVp9VO27unut5ioMZbW5F0tZZGndADFT7uFZPV/z7kOqJo+qffeKZHkeFeP2zrq7WdKuuxlBRbNMq5mvPQnEQ6omj6p92YnqmrxH2N7j6/fbgpZmB6SpaDMbX1PE8JCqyaNqn5m7sFZaHME670Ksjr0eMqqxwcT7hX9d6VafOR5SNXlU7TtzF0YyrxAJet3eLaDVCtgUJpVI4PjWCFw8pGryqNqHVA2pttyBKkfdzTLBt0CG6LOw9RJF+CVzp0OqJo+qfWfuqS3PtSdam269u4H3LpDGohZnoeC1B7/pkKrJo2ofFmK40swOmIcBt8jRtXsCZE6dU7i33ZrNkg6pmjyq9pm5cTTDuNBBZO/vjkIbXPuEhIXSFEzUbhVi6ZCqyaNq33WzsIstQ9ibZqIaSyVKbpGwflqYMs7Ur3n3IVWTR9U+ZOY4xbSAl72LxErU3TUCeK9appTVM91SxNIhVSuPqn1XiCHnYryg9FL2CNwwfJsJ8hqOYyJlvcXM0yFVK4+qfUfVdi8LRSEWWRruR94rLvMI5fFnxd5WFl23mpfSIVUrj6p913gsrGqrgRSy3Zo4w9ylAnqvPXeLyuyadx9StfKo2neZeetrOzGM2uIy1zSh+SJwJBvMrUctdsvch1StPKr2XWtir2w4etTd+wUoR8ntshZU3fO3xDnJJcyidkjVyqNq3wmgbU3qs+2t3WsvlnJQLQIzsraEVFcZlxQxtUOqVh5V+7IQS7WgQVYN78ZEYBuy6RCrlstIcqlXTe2QqpVH1T5M1TrSiGq7625e6qXv52H/L3vnklxZrkLREREBCAkYjr7zH0Ki6xyAGkc9VbxyXTsbLyIxsFniU4FGnWS1lkKXlLn5IVXLj6p9Z+6aNPeisGaau+42sGopbM7ETX3WW1sTzQ+pWn5U7TvM0qf0lDNow7bXa6W9vn7sXjWl4hHM+ZpUO6Rq8qjad52oWklsOfig8O5SKlRauNvOqVX3vG5RNfNDqiaPqn1m7pmpWmkVmH9joKmHuSuBjii/fWLWcam9wfyQqsmjat8NDQmVhb7Af2v0OhpUr+HdCTumZP1ar5r5IVWTR9U+MzdjTjhsgNLIIMgDnHBBYaGa56DUrxVih1RNHlX7DqI6j1mi5DaqA2QRgykpKCqXXokl3zK3HVI1eVTtu141JiOnXX7Jvt9dBOryBkXnNE6l5nTN3IdUTR5V+06ZL/NQ5wlw0O5maVuqSYXc00pGEeZvPYCaHVI1eVTtO6lGuVnCBIW2d2tSaL04YO+ZMHGxfEuZ2yFVk0fVvmPmOUUFFiqtrUFbqjXwfZqktRGyjST5Nalmh1RNHlX7DqJSx2qrwkp9t7QUA9eoxrRH4T064tRLG4/NDqlaelTtO2Ve5uy77i6dtlTT/d6tCmWWjL011FvtDWaHVC09qvaZucO158w9onehBDKGgK/VAcmztVlSxPNb5j6kaulRte+6WYZ6bdudlSOYp9HBx4jYLk6TLRFeY+Z2SNXSo2rfUTVKllImUJsV9tBn1N37olgdvYVvD06XJkDNDqlaelTtu7q7oSQ0B8n9NyNWwdNubyjD43+79L713q2HVC09qvZh89KiNW3CctmreAaC51FCuVktuZQ6bq3iMT2kaulRte8eQPcIaPEElLa5Z2TxStmiLnPJ0rh6uUXV9JCqpUfVvhv4rdLMMkNKG6LOGrm7pAwltf1HLDRvFWJ6SNXSo2rfSbVC7lQy9N3jIPsQaG0R2ytnqwNzbf1aMD+kaulRte8wyxJGnw5F9kjgihrMqgqgaLNUpGq/1aumh1SNH1X7rjWxykyr2ZZqvh9A134KrZD3/JAs4yG3uln0kKrxo2rfKfPa69hDQ7Nh3Yu2eJ9rJ5izcClpktzz7kOqxo+qffdEYgt59BZxPCsIzglNpe/NSytzlTLwFmbRQ6rGj6p9h1nmzJnTimTdts3D3CGZHdi5aDJcxLdexPSQqvGjat89kZS1BkbdPTrtvWrDwCUNSKOb9s4z0S2qVg6pGj+q9p13k00UJEgV94uY9ijECsKsLc/cms98aeOxlUOqxo+qffhE0kWnZail7SkSWVBtFaC9QW8m9U6XFm1ZOaRq/Kjad1StkY9aCHCWqLsFI5gXmtBX9amdE/Gt5qVySNX4UbXvWhONxMeIZD173rfjEtSuDCOnPZ2lefk17z6kavyo2nfBPFWd3BL0LAYyjaCRDVjDynScw9M1qXZI1ehRte+UOZGZYAi0bPvS0DKoixeUiOtcs4Rsv/VEUg6pGj2q9pm5bTBV2u9gPhmkJwLvu/s4avG6Mvq1k69WDqkaPar2XSGWE/nsBXqdHWS5gmtX2NemenP1Na5JtUOqRo+qfZe7o9SaSws0ppBqjfe59pGAfsdI+tLM1+ruQ6pGj6p9Zu5kM0RZHqC8T76GccGkTtBGQ2bWmsstqZYPqRo9qvbdBGiU225NowZbIdWUwtxRh0Ok7TZ6di3r1gNoPqRq9Kjad1KNsux7YaHSiocyb6HSpiYwxzW9SM/l0j5zy4dUjR5V+8zcq9RGjQqUtdsbkvJegRthvXieo9XJ13J3PqRq9Kjad1Rt79ypzQDzmmHu+b+9oS9azGvwSrc6UfMhVaNH1b5T5iYDZ2MYtDcvtdBrtcWnRhHXuxpPn7fMfUjV8FG1D+e7m1fODJ6S74POeX+qsLSPvW+toV1T5odUDR9V+06q8dK1b4DOOkKZ8xJwXbvHoVStWLVdm+/Oh1QNH1X7Tqp1r421AVJPYe5O4C2+NEfNvqphvlaIHVI1fFTtO6kWxp5r6V6TGN7dV4pCLJydyXrHrKm3Ww+g+ZCq4aNq3/WZc2ptlj0UNsO7e9/XXivDbAv34bhO5dYUiRxSNXxU7TuqVsvwwQqVEUFk7u0NKcHEkYsLe2q3XsTkkKrho2rfFWIYBdcMS7v4lmpGYLhG6DVZ4qvn1W5hFjmkavio2nczYm4+Ul5Q0j4KmaMCr3XttnNzq2H4OW5BVDmkavio2netiegsqxL0JD3MnXFPkVRodQ0z9UbXXsTkkKrho2rfmVtx+ugrjLwYpIydxcnBvIdUZ8Z8bQWunFG15I+qfWduYiuVC+jc3SwzCbQkUY1Rcp0tjar1lrnPqFryR9W+M3eqjkQT6sx74DfiuOfSYW/R085lyrUlmXJG1eLX7pn7M4jqpWVpFSrW+Xv2BJt7Ga5N7V0rGl2ru8+oWvJH1b6ru9cY7qSQR9v3u9n2+U8O79ZVDKtGZr9l7jOqlvxRtc/MXWu1+DulDVcQJNmCOiwBYu+No+rGeesBNJ1RtSgQn7k/azzudQ8DUijzHcxX7/t0916BO5XXoo7rVu5OZ1Qt+aNq3713lxnqe0u1strfPvPKblu5pX0XchnfgqjpjKolf1TtM3NPtSFtCNR9/lPqXrS1WxNZIqcTd0/51m6WdEbVkj+q9l0hFi7M9tu81HZrYht7aKhCNskWhh9Yb+1mSWdULfmjat/lbs5tttRgrD739gaFlrMBDSvmreq4NiOWDqmaPar2nblDqHWjCqa6otoeDq7WYO5rr6a0X8ZumfuQqtmjat8VYl19zekw0i7EMoZ378PtGakVGZlnCOhL5j6kavao2ndSDXWOQRlGz2FuqgnMZhTf+0ygtFxbuhbMD6maPar2HVVrJL1GDVancQRzzOArEvjsQinXCO7jGmY5pGr2qNqHQ0P7cvNAqLnsBddRjVkeExqHVF++mo9b2xv4kKrZo2rfdaIW3vNBCIU0vHuvPbYU1s84R81zRXV86wGUD6maPar2XfNS1i6dHKhg25ilQ+3FoA1O3TKplltSjQ+pmj2q9l0hJsuNSGDFV5BNWFrrGbC2PAqhxq/DLXMfUjV7VO0775697t2nMNr4HYWMYL6QAXvpNtJYeK3u5kOqZo+qfWbuNKrPmSbU9hfMoxBrIdRZp+GqHtL8mrkPqZo+qvYdM29SbF8JXFprSLW0mflSGDywsHSvei13H1I1fVTtu7GCFb5d/Df3ucLcKmDouFfgLg6HH5hv9ZnzIVXTR9W+mxHLImXVqLyG7GsFEoYfHUENa6KR1iy3Bn75kKrpo2ofmrvmlnOHtnbdvTBFFvcKY3KRVVxt3epV40Oqpo+qfafMxXqdztCThlQbYWkr+z20Zpmpevz3FmahQ6qmj6p9Zm6XhrlGDUZoJXJ3U2hjJsir5/bD5u0WM6dDqqaPqn33RFLYk49w50m/xuMJLS+Eufehdpqmemucnw6pmj6q9pm5hyPWrdK676OQbV8aGtxCmU/POCnrtcNSdEjV9FG1755IkLTiZuaj7eV5BSOYjwxa1FF5xE9uvXfTIVXTR9W+GxpaizS3Dt18L8ncnaihzqDkKmKy50JvKXM6pGrlUbUPn0hmsdDg0FsOZe7tt1dtgM1NUTvhvDZWQIdUrTyq9l0wr6pZo+7Osutu3JvNfQqo4uyJc+p8aySQDqlaeVTtu0IsrZzcDDKZgiRZ4CUL9ILYi3vxa7dI6JCqlUfVvmPmmq0RMkTQHnsFroJzLb/jFNLSbDyvFWKHVK08qvZh7ibVJRnmaATCu3mpO0HeB0rGIG/X5rvxkKqVR9W+Y+ZS3HQVyLyi7nYVqKVnKMiJ1QzNbtXdeEjVyqNq35nbcxsU3j1caR/xxsjdIdoWT1LEuSHMLXMfUrXyqNpn5kZenir67lWz/6t4dljPpbQe/1ButyZA8ZCqlUfVPpwiyWM26bBy6HFRY6hRgMFeSByOP7G3W9cK8JCqlUfVvqu7m83OnABT3ksyCaFqW7Ca0qqlJr9n7kOqlh9V+3ICdJCVBOq0d7NEFjcdCrY67tq7jHLN3IdULT+q9h1mmdLzniOYc3XYt52jEIviO4qwfUNORPqt9248pGr5UbXvlPnwvDLtNjWq+7CUgS8JjT6oxY9SXnrrWgEeUrX8qNp33p37ypIimDOGd5NrSDWSPRKYWfvY/ea3zH1I1fKjat+Zu/uYS/OeItmnArPtYD7D5sadPdI3XYKo6odULT+q9t17twjVNaLySr4h6h7nz2H45DOhSVlUL/WZqx9Stfyo2neFWLg2tRqV1xSLjD0KWAsXd81ZM3sZ9RIzVz+kavlRte/MrZapDYO9hQUk71XmNUTbWGu1sreu3To9o35I1fKjat/lbqyTPRMoyQLRMv7MLaUPxCW95ku9auqHVC0/qvaZuTuXPOvesTVLDu/WCOYe33ZJ3edYYu1S85L6IVWTR9W+q7ttNJ51H2m3sHmnvdl86d7d4aVx4XYvdx9SNXlU7bsXscI8PCuMurcmlrWlWheYmGdXEe14aWhI/ZCqyaNq3zUvzZ667vOfbvugc1rQxmIonNOIpG5JL7U3qB9SNXlU7TNzp2y5apswXMq+8NugkTZYS4pWzDLatbr7kKrJo2qfmbtSzo3zANWoxgRHB2+5QI4KvCM5Y71F1eyQqsmjat8F81De4c4LVp+7eWmfnqGOEAG+d6tDru1VUzukavKo2neYhb2tFCG89zw3RM3Q9u5jK92i7MaJ61butkOqJo+qfWjuMtagBDPTniIZDi3l/WIyZ+6rlmWXetXUDqmaPKr2XTAPCS5zD5Dwvh5GpUPrXIBT7dipNaVL791qh1RNHlX7cKyg1RQqGVwwqrF9QqwN7aB5jmUZPadLQ0Nqh1QtPar2mbmj/pKx+xlqHznqbrd94ZegcSVMu9n8nncfUrX0qNp3hZjxqjOkWtRhkbvbniLJde0JwcWKVVa99URih1QtPar23YtYbdmlFBjOPczdEJzH2BcqRq0LseEtzGKHVC09qvYdM0/ai/GEjCW8ezYCV5ygzKOUnrXyNcxySNXSo2rfPYA2G6NLgsJ7RoxyAVszQ6E+GhuGcr/UZ656SNXSo2rf5e7RFs5aoI5N1TxKMqc8wb3v1iUu2yqXzH1I1dKjat+Ze6r4XqO3rG/vthrePSbUZaX3reP4FlXTQ6qWHlX7TqoR1UUlwVgFQcq+EjibAmtLNcR5HuWauQ+pWnpU7bsH0O4ug9O+JNVAZBnUFnoNU6tFcu1l3IKoekjV0qNq33m3ljU4V+C5tyZK221MPGCGZ48+Z752Nk71kKrxo2rfebdiFN7NYOZUQAaGMk8tgcff88iabfZryvyQqvGjap+Zm+bo3rlBb32FMu8Naqkc32pPmpstvDQjpnpI1fhRte+8O2LlWM2h5KUgLb4Y6b4dl/JMjafdK8QOqRo/qvaZuadUYqcBo0ccF10ZGlUHTdQVu+Dqt55I9JCq8aNq39XdaQnmjMClj6i7e92YpcN0IXfnNtMtc5dDqsaPqn03VoC4nPsE8hXm1kpg5dfe4It7c4vfhVvmPqRq/Kjal62JsxmvPTaSQPZNqVrmgqaWsPUSYu3WE0k5pGr8qNp3L2KGYxEa5DKj7ta+czcxKPXSZ/dZ1zVzH1I1flTtO+/O2pVLgV73CtyxpVrzGdY3XJE2heVW43E5pGr8qNp3zUvNZHQTYPXdmsgCrYTNKRHluqqOa4VYOaRq9Kjah8xcnXU5CP+eSCZCw4jo3ftcjFRqv2buQ6pGj6p9195gsw+vIdVyC3O7LDClBYizpipzmV/aq6blkKrRo2qfmdvYxo+aJudQ5lUyVImwnsPoGp/WuvZEUg6pGj2q9p1UG2HUZR0idc9Q5jlqsCkOo4She56t+K3WxHJI1ehRte8wS4mcrakDthEJvC8Gz7J71YzEksWPL51r13xI1ehRtS971Zqod7CZxp8yr3UMqE7inXGhXlpfr/mQqtGjap+Zu/RRe0cK+zYGkepRiGWDXK2jMVG6ddBZ8yFVo0fVvsvdbG1l3k2oK6Sa7gXX3BN4X6oDGxLd6lXLh1SNHlX7zNxr2qLiDNz2fPdoKyzdoxBLkjW54rBbVC0fUjV6VO07Zs5jWl4C2i1cvI2QatwUUks8e6aR8FYhlg+pGj6q9l17g2vjbgZJ965EbwnqYgRaVF1rFiq3MEs+pGr4qNp3EHV5WZP30FDG8G7bJ1+tQNh9oJPmeut+t+ZDqoaPqn1mbh1zpuIN2qKQaqPyHiuoULpM0S4lp1sPoPmQquGjat959xijVUPw1RrIqg1MUwMPRW6ZS4T3a5jlkKrho2rfKfMou5PMDCP8OLy7V7ARxbfkkjn82zPdajyWQ6qGj6p99yJG+3bYrLB4/OrufZxCE7S+ljRdfV4rxOSQquGjat+NFZTB7tJBZQfzUQhaw4jtjdcYvdcybhVickjV8FG173I3JamsAjPtc1Ioc4vyCWmI2piRy+1W47EcUjV8VO27J5JaSX8P3DlcXCQs7aMN8N7YBbFfu/CrckjV8FG17yZAx0hT+gALEb7BuUGVIdBnGma0123dUuZyRtUi1zxzfzcSmPPqLUOLqmtvXhLwjAmG+ipitVC+JtXOqBr7o2rftTdUx4VcgeueIimJwEsUYqyNaVop814hdkbV2B9V+46q0SzK1kKgTQThHubuNqGXcHmMipzyrU5UOaNq7I+qfSfVZjHbAyQ5zcjdtEKqpTwhr4IiE6vcC+ZnVI39UbXvxgp0qc3sYBn3HTHqYJY6jBDllRJx01vbG9IZVYsC4Zn7M4jaW2LbE77kEczXPu4rPkK57YEDqxz2vmXuM6rG/qjad33mZbRSw9zS9+mZEGZgNepuYeNUl7Q0bz2ApjOqxv6o2nftDWvEP9aBeA/89pL2tVeGXGqx5Hmh3eozT2dUjf1Rte+k2qJalzqURrtXzSeYRBnunNdE2sz8VjdLOqNq7I+qfderljsJed6XpPbZuLLARgh15J5WcWsDbxVi6ZCq2aNqn5lb+h78KwZu27ulRu7W6jCjAJs8Cc2vSbVDqmaPqn1o7qjEWmRsmzXMPWXv6eBI4GOKjFJUxq1bJOmQqtmjat9NkUQlRqUUIBp7J2rZq3gEYYhE+d24tmudqOmQqtmjat+9d/e5rOOEYXvgl2eDOnjCzD30urfQ5teU+SFVs0fVvmteqvteu+/tHDXvFQ4M7jgAe9dRcw6ldkuq8SFVs0fVvsvdZaW6h8K02l7FMxW89gE9qwqWkXK7lbv5kKrZo2rfvYglXwNXg5Xyb2tihjr3tNhiWx4RnfDWPnM+pGr2qNp3zDwsmrpOMJTI3XthoiExmFUTwzq132pN5EOqZo+qfQdR84qo6ghZ2wLJaUKVhpB6Ha1nnrXdYuZ8SNXsUbXvcjeTq7cOI5f9RDLCu4sTYGTtRfGvX3sR40Oqpo+qfRfMaxmjZAfec5/ic48P5Q5uui9OaYTzW81LfEjV9FG1D/vMuXHHtR+4w7t5ENiSAsjT9znYmq6t4uFDqqaPqn1mbs6RqRUFMu0Lv90LOCLDwFFWKYt7vzUByodUTR9V+64QWw0HSmizlsPc2Cq0khi6+hxaWrV8TaodUjV9VO27sYKCMpPz//duYwfX3ZiqWlY1k4K3vJsOqZo+qvaddyvpmBHHbfLY890rSu7OUKvVZbpktlt1Nx1SNX1U7bu621oZUjr0vtce65R9WKpAX9KoZlotyS1zH1I1fVTtu8Zjl1RJFWbXyN2FKMzNEt8OTLm2zusWRKVDqqaPqn333p3rQu8LRq9Rd1vKkbYjrIeh525d6jXdqrvpkKrpo2of9pm7ojEDytibl/bpbvU9T9LC7S20m10z9yFVK4+qfTcBqrlx6yHF515wvbCHY5d9ErSlRT64ya3DUnRI1cqjat9NgE5PhpG7V84CUrND2/R8ryzlgX14uTXOT4dUrTyq9pm5m3Y3jGobw51BMjK4WXzLPFdDW/Pa2Tg6pGrlUbXvhobSsNZK6PGWKaRanxuiJpiIprmbz2uXhuiQqpVH1b4bK5jNsBiC2t5nPnuBmnVFIZbmcCQdfiuY4yFVK4+qfYdZlDmtqLzKagYyUoXKuQOHgptRo7Xht5Q5HlK18qjad8y8U0lIBahuc0/FCOZ5ABUvlH6nhq6Z+5CqlUfVvgvmpYxRw7v7vvwpOiOYY43czSuyeo3/zFtSDQ+pWnlU7Ttz1+krhzLvw6IQyz1E2+gCa7oWHC3bvDVFgodUrTyq9t2LWA9n3lcCe8E9ASoaGt0MRsMRZbemWa+Z+5Cq5UfVvqu7a65NVoeZC2+pZuAz7YPOPK2TsvdbrYl4SNXyo2rfvYhV9laLAHlU25JoQaVRIFdN4fQoZtcKsUOqlh9V+867V6XdogS8JId3s0GztWC15MNDnrPd6mbBQ6qWH1X7Tqqt1tbqA7CogqDO8O5GUCxjF7KKdM3ch1QtP6r23ViBjty7ZUgYPi0yBpjsGSLOdapPFb7UvFT8kKrlR9W+Y+ZFfKRSI46jgdQ9EqiOsLRmTVWW50uYpfghVcuPqn03VtCcfLvzyHt9vaUW3l0ThEjL1K2z3Nq8VPyQquVH1b7rZmEnzLNEsk4dRLmDtcVQpVaMP1Isl3rV9mHwM3M/qvYdM19OpfcKYd0I5skcGoafT92jgmRDbp2eKX5I1fKjat/lbk3aSSJZhzDbSzLHngaMQiwKNMqjkLVLdXfxQ6omj6p914mKo7UyEPZzSChzLWCZEGZduZTcymyXCrHih1RNHlX7zNx9jTErCawcNZi0bHuRPQFmmhjGHn5rJLD4IVWTR9W+q7uXD488DclTDqmWDFoNwy8X5MHWJV9i5sUPqZo8qvbdi9jILD2U+Ww9cneqCrZ4QRnulDDvftRb5j6kavKo2oeYBVfqYjA4bC7uYe65KvBoJY2E3PotzGKHVE0eVfsOs/hoPlZ4d99PJEsGtGQCVFdZ3mup/RZmsUOqJo+qfWduTXVQU9BJHYRSBcOpwJ7Nfa01b+1mKXZI1eRRte86UTlFxV2j8to9LBLVEbScCZxphmKvErXYLXMfUjV5VO273J25zTwENlAB4SpQkyWYhWRZ0X5t81KxQ6omj6p9591ztlQWA86wtKSI420IgenEmSpF7r5Vd9shVUuPqn33RCIda9v9p7r2FInXfYYkhHoX5spI8Rd+y9yHVC09qvaduX1ZTmUAW9m5W8PcOBho70iduNuDbz2R2CFVS4+qffci5ozN0oJsKYJ51F5Rd+8TU3may2ort2vmPqRq6VG176haQUEbBuoWwTyHn1chhBFpG+fCkm6dfC12SNXSo2rfdaJmGq07Qd477EWsgPFYMHV6Dltnnbdytx5StfSo2ndPJNhHdm3Ahdteo7ePU4wMFYuNkmWOW+vrix5StfSo2mfmpgjis5bfJtQR3k0CNtYCr1Rzr6uOeasQ00Oqlh5V+06qUemiHSGnPfCbNINbxHbJJsklr55uvYjpIVVLj6p9R9VcqdHvjHPbD6AewTynDl15ira19FrdrYdULT2q9p0yz4OpbozGO3d3q1BphXcz90bTUpFb7Q16SNX4UbXvhoaksdgQyHmUCOEh1RqVBHWtMqVyVrlViOkhVeNH1b4zN1GUYZZBdUbuxii+bbYEOL2N4ay93noi0UOqxo+qffdEoiOPzAvUfIa5ae9Vmxze3VPp2C3JpfX1RQ+pGj+q9pm5q7GELPM9Elh3e0N4dy0LhnihvWFt2qXdLEUPqRo/qvZd47Frk0UKmuueEYs43jANqM45TI0jEvglc5dDqsaPqn1m7oEtxHn2PQG6q23vULFniB+nKXmMJLcKsXJI1fhRte/MHanbSw9thj7Cu0XAPLzbtFqh0tuqt3J3OaRq/Kjad5gFZ5+jESj5bm/IHZqyQt0jQxrWpmvz3eWQqvGjat/NiC0l5LqAUmuhzD2Bl+rgGPrceisj3cIs5ZCq8aNq35m77jW3c4Yy352oMvfG476tX3WZ0tJ0C7OUQ6pGj6p9Zm7OM8S37BZzi7qb9yqeUg1aykWbj6h6bz2RlEOqRo+qfefdjqvVsG/ZTaiyeN8A7QXi5yKtd5r5mjI/pGr0qNpn5s5uU7ExkIaRZZ/59cJ7M0+ZOcL8nhK7Ze5DqkaPqn1H1Uhnp4rAeb+ICWIUYisSuPfsKe+LgdeC+SFVo0fVvutmKZTGxA5zpbTnuydYGrp3d2BLNCjrLe/Oh1SNHlX7DrMso4nDgZqNqLunQJuh3Hj+BkBXzvUWM8+HVI0eVfuuE9WQc8EF2HztcX7c8yQJKifM8Yee+63WxHxI1ehRte+eSGyZoYa5iUKqKTK07hJ+PnrvkqXkdcvch1SNHlX7rnlpX3SeeV/tJt/NSwJOwqA1/HuMuUxuSbV8SNXoUbXv2ht6xO4xCApz+DSHSrMmCNrXHLzacLw1350PqRo+qvZd3T1rsVZrCDTuIF4a2MoGOqLyRqE1Z79l7kOqho+qfRfMpeVug4G1EUiZFmF9GaSOeSYiXHyLquVDqoaPqn1XiPWUEm+pxns3i7cK3mcGL3MuHcrUrinzQ6qGj6p9p8x7Jq15QNRhfW9eylB3Jyqtpj4jr3e91d6QD6kaPqr2mblTliFaO6RUECJXr6i7NZRbQctdR6d5y9xySNXwUbXvZsQal14qwUh5gYzhe9FWBhqyWG2frLilzOWQquGjap+ZexWecyKBbZUmiVfk7lygdfLi3ayla+Y+pGr4qNp3hZgWF5kDzHsLc/fI4hafivNMrRbVcev0jBxSNXxU7btgnr3w6FF+RdUFwrOH4Vuk8pmwVcxr0a1eNTmkavio2nfmtpKsjAFj3339nRvy5hnWmiW1nNHxmnefUTXyR9W+a15qnB2j5La+F1y7G2xaDvFTWWF4Ub+mzM+oGvmjat+1N6zsLFF3T+sCUtPcRyE7TJeWsqae7dbGYzmjauSPqn3XvKR1mGeBUtn2fHcFt7D+Wil5s8jd14aG5IyqRYXwzP1Z43FpiyYKDCkh1QhLBHOZUDKKUhklXetElTOqRv6o2ndPJEXTYDXo0/eyDvL9IrYhKmn3wU3mLWaezqga+aNqn5lbKrXhTEC/bpZRwrt9EcRfc84h33iNW4VYOqNq5I+qfderptiGFYWU6m8TaoPGS4E5W5o0V5+3WhPTGVUjf1TtO+/OlXtJDFGR1R3MBfYDOIxq6K2UMq8x83RG1cgfVftOmbfUHLVDLXuKpNd9eoZymDuZlsjcfq29IZ1RNfJH1b57IhmoksaG5LWDlPhSLfy84ZpmmnO/NhKYDqmaPar2Xe5e3lejBmsUB9FRoQ6psKyO3Efdvwy3zH1I1exRte+829kmjgyY5j4KKQ0sau4oxEQ4In3p6VZrYjqkavao2ndSbeGgkhp02i9iK+pupxW5e8lkibju/ZpUO6Rq9qjad62Jc6WRMwPlxvvCbwIfIdQ59co5VWK+Zu5DqmaPqn2nzHOpc1AFc4tCbEbJXbkQUFHsutww35oA5UOqZo+qfSfVeidu3oHF016SKeC9Z2DuK8/V+7q2ApcPqZo9qvZdMBfLo2eHcKIKv/2JVVLdfC2CuQ2bcmvRFh9SNXtU7Tvv5nBojxBuCfctEkxguHZrYo36LOUol66Z+5Cq2aNq3ynzJjgw5wjhSUGKrDB3b5AVd6v5FMRr5j6kavao2nedqFFfR0BXKMhpjxWEaNtnfudsilIsKd1S5nxI1fRRte+mSEpDQzJQI/6bEbPWDcpKXWZDnH7Nuw+pmj6q9l3ulkx933LmHdFDoDEYzwwzknZKXuPX4dZ7Nx9SNX1U7buRQKVa5k+Ptwjmvrff8m5dk57H7KPVeYuZ8yFV00fVvgvmyCsieEhxKSHVRi7gliZEHea+ipWKeMvch1RNH1X7ztzUeT+FhE/XFcE8GdQiCTKWvVjNerJbUo0OqZo+qvaZuacM6moCY+4HUP/l7sXQRdFYaK52zdyHVE0fVfvM3FhW7bMVoDAvSJ0VmvdI4FV5DWdP1/aZ0yFV00fVPlTmbWTODZBk72bZdyk8I4xUKY/uLa9be9XokKrpo2rfMfOV+yxtQVu7EOs8oHEPw8+6dreaZb01NESHVE0fVfturCClTjoimIcIB0kR1itFWC/EJdvYd0puKXM6pGrlUbXvmpc6dakjCu2yJJT5YKhpHx5auI9FWi/XTs/QIVUrj6p9p8xTGHZRgeQbokpN0MbMYOhSpPVq5VbjMR1StfKo2mfmtsmle1LoOHbdvXpU4BrVGOXVrLTi69YUCR1StfKo2ncPoLwkJSuAuJU5RvFtbgzkSypiFtRbI4F0SNXKo2rfMfOujp0GTN29atQzuItByxHGZ8172/klc+MhVSuPqn1XiBUTrRHHM469NdEmtD4QcCZypFLTNaqGh1StPKr2nXdLlTSxgI8eUm2QgS0u+ziF0y6WhG69iOEhVSuPqn1YiEWltRqHfdVBjNYe+I3iW3Nty0dq+VbdjYdUrTyq9l0hhtx5VoW6Unh3DtFmmCu4Smutp1yura/HQ6pWHlX7jpkrj6mE0FbTUOZpK/NZt3dHiBef06959yFVy4+qfWbu0GM9WRrQ897Nkut27NBr3JJSVq67x+iSuQ+pWn5U7bu6uzIPKwuIOu4VuKHMR5G9Va+2loR53ZoAxUOqlh9V+25GrOZUS1ResvZeNetbqoW5p6aGOj3Hb8Atcx9Stfyo2nd95qWoTO9AaV8PW4OgIS6YXnHMHIV3uzUjhodULT+q9l03Sxu5zjpAf+faUw2pNrzC8DY7tTB3vdTNkv2QquVH1b5rTayiRfazJ+YdzFMCn73AWqVTJdlHxm6Z+5Cq5UfVvoOobXXChtAL4160ZdB+Z+NCwRWjwYTXvPuQquVH1T4sxLwOmgLVUwapI4HVKMnMVkrFXUu51LyU/ZCq5UfVvpNqM/dck0LJzHvgV8Bl7tjuheqk6XypNTH7IVXLj6p9195QfHlUY1Fo133hN/SaiQ+wtcRDts90a3199kOqJo+qfRfMMxulss8T7BW4HiqtWtvfykylFMNbZ+OyH1I1eVTtM3MXTgm7K3DDvaxjd6KumWC2mqJE291Ll6ha9kOqJo+qfThW8Bv8WzB495nvQTEjQ3DmzOg94z2pdkjV5FG1DyGqGmFIcXfrYW6JunthCWdn7Qu1YbrU3pD9kKrJo2rfvXdrpb6UoaypINIcGmOGZSYaxuZ66xZJtkOqJo+qfZe7ZRqTInQxD+/ep2eUM5RUayJNKFJvmfuQqsmjat/V3cSzjdFgIY0wN1Wo1QlWteU4S6J2qc882yFVk0fVPjN3uHNNLeL4aHtoaO+wrywVxqqlWm1G7ZZUs0OqJo+qffci1ocuXA0mNfvrRK29/LY31KiMR6r9WjA/pGryqNpn5vYSmmysBct1B3NRMEuhzFdHLDRSTrcgqh1StfSo2nfBnLBryQoomEBSqdCWJ0iTlUqI9j4udaJmO6Rq6VG175R5X5uWhn2X7SuBqlCdB+QqyxL31G6t4sl2SNXSo2rfvXeL9lEHA6v0yN26x8OKw2KOSpyaC19qXsp2SNXSo2rfvYhl92XYIOmuu+so0OYiKCWX4aK47gXzQ6qWHlX7rnlp1ipYGLLvWyS4FJyjLlNduS5tK5z+krn1kKqlR9W+825sM3I17wfQqLtRMzR0jARekUv8IuRbC66zHlK19Kjad8y8pzxqz2C5hXdbBPOakgNykpyki+it1kQ9pGrpUbXvpkiIMalXWLp3sxBH7m6cIVWe1qS40bVgfkjV0qNq3+Xu5WvQ7GDkA6QbQuupQ2kLlYcPq5cuDWU9pGrpUbXPzN3JulpdsB87w9xY98ZjhRBSy4xnt2t95npI1fhRtQ971TxKa9q3ZnjX3UxgWhDKoGGCuy351ouYHlI1flTtQ8yyH7x3u3EtEcwdC1iE96i7faTiod/wWjA/pGr8qNp3Uk25GtmASJEZJK3Q6Jo7YMq2umLY+1ohdkjV+FG1z8ytVVm8D2CSMLcYQ/PFgDQHO+3G81vNS3pI1fhRte+eSIoVk7ZvOauBlIjo8QuwL4rNSjQill+ru8shVeNH1T4z90piLUXunmNvb/AxoWJiqLl7md5KLbdGAsshVeNH1b7rZhmdaPUJuvsTJXkG3+PetasY7U167RZmKYdUjR9V+26sgHFFdtw3CnjPiNV9Ns4myHQc1KiPdKt5qRxSNX5U7btOVGvN9nu34YhCTAZCy5YhfrRXb61V8VbzUjmkavyo2neFWBTX08Kn+fcA2mqKtI0R2/OyRCN1uXWtIJdDqkaPqn33ADoxj70C1/t+IjFO+7RzD8OXngl59GtTJOWQqtGjat8x897T2NcKqu4ZMU87rKcGHr8DeWn8LtxagZvLIVWjR9W+k2oDfeJQGHM3Hpvu/ZilAKXZNQ3OU241L5VDqkaPqn33RKLm6pigaItCTEc4djOGjrjyZKz11v3uXA6pGj2q9h1Vo8WdfMGqa18PI4QQbqHXXNKknCrXW7k7H1I1elTtu+alRFnXrIA09oJr71CrhHIrKWltSsq3XsTyIVWjR9U+M3dNxnOWAdrzDHN3g1YigWfXRK00Nr4FUfMhVaNH1b5T5m5dh1RovYV3RxoH85HBEzKNzk3WrbGCfEjV6FG17x5AvRduvICX6J93u7FDUo3fBCL3di2YH1I1elTtuyeSTNhmFGKaZM932+5E3acCZ0NdzSv7tWB+SNXwUbUP624tUmoP795bE8csYKtVUA/PnkNyybfG+fMhVcNH1b7L3aolDL7Ayu/SEC5oZBl61Nvsiee6Z+5DqoaPqn2Xu2dtuWCDXDxy98QcJXcjSLRSlxU/Hbe2JuZDqoaPqn2XuyNnq4VjR9W19hRJB9vFN9s+TqIiXm9RtXxI1fBRtQ+nSNSm5gxj7SuBSQY0/dFzqYu35eet9gY5pGr4qNp3feaU28y5hTYrkbuTVjApfes1yis1S/WauQ+pGj6q9t0TifEkow6oNQqxFnG8pfhE00XzbJ6vPZHIIVXDR9W+M/dIZc19cEY1zF277jtiFsptcsNVBdctzCKHVA0fVfvuiUQLkmvfT917AnRlaCHTwLmN0YXU8RZElUOqho+qfSfV2GaTHHU3y96JmitUrA2KpyKpJm391kignFE19EfVvpNqPTVCK9BxP4CmamDeGCjlmXonXfNWa6KcUTX0R9U+pGorca8MC3dE772B1YEw4xNZ65jmrV41OaNq6I+qfdd4PM29RTDviSnMPQTq8AaIrEJWif1WN4ucUTX0R9W+GysYNdGSArR0H3QOvdZsOqCNQiUlGtfGCuSMqqE/qvZdrxovb85r782LYE6ZoNWoywaarFJmoWtULZ1RNfRH1b57AA015osVctcM4q2AUVRjy63O1q0su/Xenc6oGvqjat+9iHXWYWTgdd8AbTM++SBIikkTUqr1VjBPZ1QN/VG174aG3KnnUGlz7j7zpg42I7ZjkpGTYGa9VYilM6qG/qjadxC1ceixfV9oRQ0mIc/Cu6XCWjlljtqY8q337nRG1dAfVfsOok63vq922++g88QK1TCEOk7E1esqequbJR1SNXtU7TupVmskUSvANe8F17RPvhaCMudwDZOkeeuJJB1SNXtU7Tuptof2uwjk31FIpAXWIosPtTB3GrLwFlVLh1TNHlX7ru5eKVuV/Q6Wou7GlqD2FAm89amGNOyeuQ+pmj2q9p1Uo1yGRqHN8QlkRFi3UGh7iaKbaM712i2SdEjV7FG1z8zN6Hn1LuHTPKIQSxVs6M7duVstqlGkXTI3H1I1e1TtuwdQZe6+CJbuKZLuJcL672QBTZu4fNAtiMqHVM0eVfvuRezn27pClJe9imdmMDeG8KmeWEdDubUTlQ+pmj2q9l0wj/Cd0nAIo+/mpX1YygZDSTgJK2att+puPqRq9qjad4VYFFzNXYF9Ny+lnqEuzjDqEi1WZ/ZbWxP5kKrZo2qfmbuSl0URvZnqnhGjvXRph/WZpiua8bXDUnxI1fRRte+C+ey4Kib4PXoL8oQQbmFzWVOdek94TaodUjV9VO07Zp6npT0BKuQVZM+TVBsTkBItVEnCt5qX+JCq6aNq3wXzNMeafUb5RSWU+UpQKf1a1/YNojRZbrU38CFV00fVvvPutkbBkSEljtw9xj4xtfYqnqW4b071ds27D6maPqr23ViBc3EqAmX2DhLxO3K3hDLvmCeF4+u8VYjRIVXTR9W+C+ZTai0WyXpi27dIBrQUyo2Kd85UW0m3jlPQIVXTR9U+M/fKSF1KBt2WlryfSMQL8JQQ5T571VvBnA6pmj6q9l0wb2Mo0YKRZyhzbghVKXL3ME3VWVK7NRJIh1RNH1X7rpuFLY+pe76b8+4zR/AZqXyGYtdhfU+C3jL3IVXTR9U+nAAlqdoENLuAuK8I5r1C7ZZcLalc281Ch1StPKr23dCQ0giNvOe7eUbd3TXqbmUoOdXBc+ZyDbPQIVUrj6p9183Su3qfHRpq5G6iBK0iAbqYaNHZ8q0+czqkauVRte+COfHuZCDoO2PLyA6t5/g2VBtbXdbs1ns3HVK18qjah1Jt0TBrgLJSmDsJuG+bzySjltKo3YKodEjVyqNqn5kbSduQ4aA45z4b16A1SzCk65wtYbtWd+MhVSuPqn3HzBmJNYJ5HnvzErUcynw2sCSmq2LFa1IND6laeVTtu161VNVHImDdnahrT4CGVIc8s9SavPC1g854SNXKo2qfmdtHXX30Aj3tk6++O1GNCcbEvl/CWfzW0BAeUrXyqNp3dXeatbdSYYUqj2C+JtSaM0yeFfuoOfmtQgwPqVp5VO27+e5QZGQz9Dh5eHceAww3M++ySKdTpVvMHA+pWn5U7btCTC1PTworknd4twm0iO8wUGl4NVO8lrsPqVp+VO27kcBJUW5NhOH512dewGZiqCqjWdO0rs134yFVy4+qfdfeUFcrCQVmdd5H2gkaxRcudZgOnZhv7WbBQ6qWH1X7bqzAVkuJMtQyNAqxiOhW2oAZyduQs/R0q88cD6laflTtwz7zxWmVso+P1DC32H7vrlBKWYbKOOTSe3cUfYfmflTtO2VO3RdiBayj/e1VcywNSuNk1YgkXZJq4odULT+q9l0wH+HdmRDQNIK5yC7EBkHJnsSyI+KlzUvih1QtP6r2XTCnbobSwUuPuhvL3tMRxXcXaozuw/IlqiZ+SNXyo2pfzndLbsWA09idqH1C7aIwV1m1mY08Lkk18UOqlh9V++5FTLEs9wyrsu1zUi2U+T7nXURSqiHQ8VJ7g/ghVZNH1T4zd5915eay5z59L9rK4BRZvFshxzV935C4ZO5DqiaPqn03VlCRU9EEDWcEc4ovLVNYn6eJd6deruXuQ6omj6p916umbVZPCTTts3HVFWrLE9Cn1MSo7VZ7g/ghVZNH1b7z7oJTlzBYkxJ1N4ZGxz4g/h1z9aWzXBrnj/+vQ3M/qvadd4/pI9mAYnND1M5QOWyuNCoTa8t+i6rZIVWTR9U+M/eYE7vygpZsd7PkkGp7uh+T7LX2hardwix2SNXkUbXvXsRW6zYFgdei3c2iYH1N8LFkttSiPLvm3YdUTR5V+67xmGUau0EWjbpbN2YhHKAZPWT6bke9JdXskKrJo2rfDQ3V6nMvbihMuue7U0i1GtbPNEvSZHzrFonYIVWTR9U+7ESlPJUcxkp7e0NC8DK3d1ulXkcUatfMfUjV0qNq33WiSq9aZ4ZFI+puDXluHIXYnu7WPLTqrXF+sUOqlh5V+867k5Sxl3WQzDB3mVGIpR3RV/y080qDLzUeix1StfSo2nfKvEWqnjyBbKy94HrfIukKpGF5SXn6vObdh1QtPar2nXfrmGsZw5DdZx7/QFWcMHOepUbdjfkWVbNDqpYeVfvuAXRS7o0a4NwPoLvRodossAFqaHbMI1861y56SNXSo2rfmRvDl5EVFjbezHxFIRYJHCknKztx+qX57qjzD839qNp3zUuVV0jwCoa657uXgIdIg+RLRvj5NL0FUfWQqqVH1b5rXlrhwLkarF+feVkNGnuF3j0cPNfW0jXvPqRq6VG177pZWKdLQegtl5BqaNC8MJSRUljbFW9NgIoeUrX0qNp33t3THh9IQD3iuCgptK4Ek9vShSOta33mekjV+FG173J3muqp6B4EDHOjZ2glim/F0XuNMkzntWB+SNX4UbXvnkiK6VKOOL72Lj1pFZr6gLVaY0NvlG89gOohVeNH1b7rZuFVJVMCl4xh88FgtodKaqZCaaTcb2EWPaRq/KjaZ+YOXeaDd/8p+twDvwZuasBG3mUy+7U+cz2kavyo2ofv3buRuzog1r0kEyN3D64wWHCmVIrjpXF+KYdUjR9V+24CdDQZLTL2SKHShKeDe1lQqGtdi9qql06+Sjmkavyo2nfNS8nWkNoh477f3UuHtlekLk81axnWb+1Vk3JI1fhRte/6zNM+NbQWqDeNulsyVLQJo5I79+Y8b2GWckjV+FG1755Iqs6wKAEOsn1HLMydB4GFMmez5Usura+XckjV+FG17woxNM3THVhqAvGpsJsVgbFh+H3o9nUtdx9SNXpU7btg7uI5XBgMowaThRVaEdorcLUOdbFxq5ulHFI1elTtO4hKlNXHDuGlhFSjGnG8GhTPZTTXnustiFoOqRo9qvaZucs++eqZYY7dzaJG4NwWRBLPUlvHobeoWjmkavSo2ndUTXz0VvcE6PI9VhC5e2/VU5VkhFj7uEXVyiFVo0fVvpNqiSZXGYBld7MkHmCzI0QMjz9qeem1kcB8SNXoUbXvqBox4Rqyp0j2guveoOq+DGnKjN2s2q3cnQ+pGj2q9l3jsSVeo1dYfe8zN3KwwQmGh0AvK9dSr3n3IVWjR9W+C+ZKaVga4HUyyJj7SqB3oDlpeNdl19bo5UOqRo+qfSfVOlMjZxilJJDZHSpqgympy6DI3nprr1o+pGr0qNp3mAW1I9WQ4r/cbSHKve1lHdINFSsb33oAzYdUDR9V+24CNMkojUOq7YkCWZahzq5Rhg/OpVrN9VbzUj6kavio2ndUbfSlNXUYeRdiZT+R0B7s58qYE5e6bmGWfEjV8FG1z8w9nDkU2bZ0D6mmg/eMmELvBetirbRujfPnQ6qGj6p92rxUy5iw0q/xuO2BX90rUqvXiOTF8JpUO6Rq+Kjah08kLe1HTqg9im9Ja0JbZYaLN8oiCzveyt1ySNXwUbXvMAtatb4GUKEI5itNsM4NuhfanOXehV+RQ6qGj6p99yI2pKM3B+oYCbw2BNMUZbjXvflMrI1b3SxySNXwUbXvqFqbmbYUzxLVtuy+JWdx8DSGF20Dr+1Vk0Oqho+qfYdZjJNaKmHkXXc3UfCyD7eX5qv22iKm3zL3IVXDR9W+y91r1R3PATOOPUXSoW7l1qVxkVxmmbeUuRxRteT+qNp3ubtOmt0MwuYtzC0JvEU1Rtm591GI6jVzH1G1MPejap+ZW63M4bIg7L77zJdDQ0EoxW0IDaZ561qBHFG1MPejat9JtZKq7yPttrT/bTxuPh3YqfemLjiv5e4jqhbmflTtuyeS4h4+3ABbCXOvjVncKpS8J0rW0jFv9ZnLEVULcz+q9h1ENTUtnGCP6IFsw7e9+3hISrm1GqXZrdbEdETVwtyPqn1m7i7adUNyrGUfhcwLTEcG5qlr2s7rt8YK0hFVC3M/qvZdIdYH0qoFVkt7e0NTqEgMOXE2Du++N/CbjqhamPtRte/MLYt5lQa50e+JpEJ8cBg++z4r5XKtEzUdUbUw96Nq3wXzWpnb7LC4UNTdW5mrhFDvg42jWKpyq70hHVG1MPejap+ZGyuT8WTg1UOqyQzvXlpgaPLVZ6+TbrU3pEOqZo+qfWducpx1X/7M+1qB5X1kCBcodXPOlJpcU+aHVM0eVfvM3NVyUVq7u9wKCO4+c1ptP5GQGs5J1xZtpUOqZo+qfefdcyRHXTB62UNDxmAT9/xvn4OJRiu3lnWkQ6pmj6p9h1lEalcvO2NH7vbQa62EXhu5OZVOaem1QuyQqtmjal/m7oRSBuRFfT+RbO+uIc/bslV1zFLTJXPzIVWzR9W+8+5SWsIR3p0xMjblCjX+hiHJUB1V+ui36m4+pGr2qNp33h1OzN4ibafdzdJ7eHdqDLWWxjSz13JrJJAPqZo9qvaZuQW5as8DOOe8b5EMqGNNyFI4N+Wa07VgfkjV7FG176ZIELOTZxjJQqqRhndTJ0g+2yy90bimzPmQqtmjat8Fc7TJfc8A+kggg/YTSXzSUWZTYozQfsvch1RNH1X7rr1h+Uq9ZwiTM4iQgMuYkDTrZE1k16gaH1I1fVTtw/nucO4hBm2OKMTGyPEJBdjC3Dmk+by2aIsPqZo+qvYdRKXmNWcC3J0NMqRBnZkhcnoiqTxHutWJyodUTR9V+8zczfYdwKRAGXUr8w57jTnkhikPyqL5WjA/pGr6qNp3mIW8UNoPIytCuJRlYNr2JW/FsnSWe71qdEjV9FG1D2fEVqd9daZhKyBz+J71XdC5jpZSLdNv9arRIVXTR9W+MzdxKZoQbB/3lZUrNBtlL2Iq5L3Nde3CLx1SNX1U7TvM0owL7cZjTAP2wU1oTRVaiDTNpYxEt6gaHVI1fVTtuxkxbnXNbkCsBNJ57scwBc4S9ffCNfOt5iU6pGr6qNp3M2KjljpWFNqph1Rrc4J3IyAT7Ig8p9+qu+mQqpVH1T5sTcwuNjt4/u1mKRKFWORuI0ebWKNcuhbMD6laeVTtuxcxFWp1T5Gw4V5fn8BqfOpITFoELV3z7kOqVh5V+3BGjGyYdegToxAbKUOTfYmGBjZkL8NuLcmkQ6pWHlX7zNwTOe9mT5As4d3sCq7KQBteTlwZ+61FW3RI1cqjat8pcx28F6BAbRrerTUqcNce5u6NV0tS+VYwx0OqVh5V+87ctZOQIrQNzkX2gAFHbB9YuJe5ZPKtTlQ8pGrlUbXvCjGJgmvOBKlvzJL2RbEyBRxLyyPpXOUWM8dDqlYeVftuJFCZWX1CL8j7iaRG3c11h3WLaJ6srGvmPqRq5VG17x5AsQ7j3bxkfYZe6w2cePeZlyXM1dFvrdHDQ6pWHlX7zrtx4Mw0YUSe3pNhCWrpDth6CqefqditFzE8pGr5UbXvMEtL1KYzZM5RiFUp0KzU32nniT2+0jVlfkjV8qNqH76ITeFZGRQ3ZkHad8QoXDzVNLWUfG/BNR5Stfyo2mfmZm+poFQYNC2823d7w+iRwLtGTi+lp2u5+5Cq5UfVvqNqI8lSjWrb40t8ZKh9JWgso8le2CK3+szxkKrlR9U+fBGbgzDcuSBGxs51Qs1ZoJRkkogtau875k5+SNXyo2rf5e5OFVcrwNU6iO1pwG4TVp49T8WU+FLuTn5I1fKjat9NkUyb2WcFYg+p5i6wZ8MgUcKWuInMa+Y+pGr5UbXvcjdhmzk3sN73OD+NUGmqIF1srCqa8qUH0OSHVC0/qvaduSfXrGHpWQj/drN46xPKqMuaFDe/1M0Sdjw096Nq3xVigiV7m9DyPhvHOsH2InukPpCTUm+XMEvyQ6omj6p9R9VGsSmDIK9diDUfocwlRWyf2tp0zOPSjFjyQ6omj6p990QySp5RW0P4NUUw974PSzXQMHNPeSW+9QCa/JCqyaNqn5nbFEOTocPSvVctynBoayoQta6r9SK3RgKTH1I1eVTtO3NbFQ49BrZkn5OqBpVxQMlLqjLX1i+NFSQ/pGryqNp3ynyl2pIQDGOPYJ4QGg0BWcLi+2aB3yrE7JCqyaNq/9g7k+RMcxQMn4gIkBCC4wgN9z9Cot9Vey2k3dcV7badEdlRfs30iOFe7E59Sk85qu0RzjxcO1imBsu5RGZe3OzR6Zmsh1SNP6p2z5mPIV4sQ0obs7Q9+ivOkKMcm1y1jFcToFkPqRp/VO2a3M0GZq8K2taeIhEHFf1FceKUB+XxCrPoIVXjj6rdmyLBOXONBE1q2z0s2MCLDyBXNPSJ9mprYtZDqsYfVbv3AJpwCrJALiQ7VSvQTMLYR6MSvwnW+dEavQgXZ3Lnj6pdk9tabRG7oxATG8ApNG9932xHbZgm5YWvCjE9pGr5o2r3HkBXt9Ebglizvc9cwKosqCyOVL2V8aibJeshVcsfVbvYvCSSxiBoNXlk5hiZuSvvqd82eHZZ+EzuQ6qWP6p270Ws4MpkCN1Daeb4TPcdMcp1jvgri+gzZ35I1fJH1e6NFUxqXPcWc2wRu5fQXtYxwaQMrJxWqY86UXM9pGr5o2rX5F7mbj4cWloaqVpL4Ms6+EjUra3c16sH0HpI1fJH1S4WYrTaTAZumIG7LzBzhTTZuyRenV5RtXpI1fJH1e4VYmOaYW2Q24aocx907jRgWaORtNe+XsXuekjV8kfV7qVqU/OaWCNY9xWF2OTw41ShpI453LrSq43HuR5StfxRtXt1t+EQK3vxbaPdZx7OHNEhlzbCq6d98/WV3IdULX1U7eIUiRWWLOBZ9i2SSMpVvUUZrktqSZjzo2UduR5StfRRtWtyV8KitUxoUZCFdWsGR9mJerc8+mxOr55I6iFVSx9Vuzc0FDJLcYIqUoEzRQ0mOYNKdRMLa/dnsfuQqqWPqt1z5kImTgxr7TtiK0fdrdxhpipYE5WBz5z5IVVLH1W7V4jNVNbec9xLjbrbeUBraXcw7ZGhLlPqqxkxOaRq6aNq96ja2Oe7a4WeBu2RQN8DvzUS9dGzYZ5srzCLHFK19FG1e1Mk1LTKNEhrn3xdKntoaC+4FizJVrJXa/SyHFK19FG1e81LOuvCjoASNRjzRNCBA7KWlZoIR2H+Su5DqpY+qnZN7kzVVXSvOKb9RFIcbG9Yk6i6pbeW63gFUeWQqqWPql2cEWMblQvg7wZo65GqeVaYOIbnJbPyqwlQOaRq9FG1iy9iLo2EIP7lBrBMjVTNCCaFfVOue1HPK7kPqRp9VO2edXsrbaQK0vYqHkoCrRaFjuq1cdKlz6z7kKrRR9WuyS1rkhI7ZGSLVC0Z2JQBlla1Jb0OfpaZH1I1+qjavdZE44YjJUgYLpx3f+KeJ4CleRT00Lu+mhGTQ6pGH1W7h1l0trovDena+8zJM4TQC8pEie9nGvLKmZdDqkYfVbvnzK0VHUpgPnSP+TI0RAVRKRHDdcz2iqqVQ6pGH1W7R9XaimytCVTde9XSPlMRjhwk1GiYeaT2KnaXQ6pGH1W790SSMeQNuWn7cU5lgab40tosWc28PuszL4dUjT6qdu+9u+cI3ktg6D49s9d2bPkBpawmon3yq1StHFI1+qjaNbmVlvlcFTwcN3ChFNatCarY3KuX0PhVN0s5pGr4UbV7hRjS1Np3/+nap2doQIugDa1iccnW0F/tZimHVA0/qnbviWQIGUbd3dcK67YRSo8p+0pgMWzTtiqP5D6kavhRtXuxe/YsfU3YXae7vaGAqTDIwJW8eOj9LFU7pGr4UbV7793NaexJ/uV7rGDuJ5I5B0QZNmrkbL7qo0tDkRccyv1RtWtyt4aSOA8Y2PcD6K/jfITwaLW07NrlVa8aH1I1/KjaPWcePtUjQIMIbmbuC5zSAqur1dxw0avDUpkPqRp+VO3ijFhLRFxBu8/IzLND64TgpiXVPqenV9sb+JCq4UfV7tXdiXZ8ZphJZG9vkIjdWMOZj4mt1fDzz6z7kKrhR9XujQRiFiLclz+zAXeboJQ6lNWFPCw8+auNx3xI1fCjavdexNhzHTkDVdvMXAh0htwzL7OZp2R69UTCZ1RN7aNq91I10oxDKuQqIXeZEcWJIzPXNm2MPlJ75szPqJraR9XuQdSWbOhE2C2KuzVxgqcc1j3amN375PIsVTujamofVbv3AOqdqIS+RHU/kdSyz5AYpDFprtrKePbezWdUTe2javfkNkMVIxgjFeCJUXevumBa00FCObdn1n1G1dQ+qnZN7mqtmOQGPeUEkbe1KLkp5C4uHME79H+Vmeczqqb2UbV7sXs4c0cDKTz/OlEbL4HloTRaGHl9Zd35jKqpfVTtmtw9CrA5skDfLI33/Znw7QvSqi6jemv+aiQwn1E1tY+q3Zsi6dJT5GpAiUNuL/vk61SQTsnK6Drnq0Isn1E1tY+q3etExSpT2++EWMTuLbzJTtrKHhEr1Et59d6dz6ia2kfVLjrz8OZtGYxWaC/JnNAsMeiwIZaHWn/13p0PqZp+VO1eIUZWm1Dd++rn3mdewFNzmFwFW61Lx6tetXxI1fSjave6Wbrzvv8Ac7EDD97Lji1H3T2ljWIF+dUUST6kavpRtXt1dxXeWzlg0u5hIQ+5874z5Xm2Hr8HlZ/F7kOqph9Vu8jMe1N3AcGdmS/am+sFAWnMYausIs/kPqRq+lG1i43Hc+6O0916Gs4cd595jkS91olplNJaekXV0iFV04+q3WtN7BY2XAxojV1364iknA2MUGxN2f0tr+Q+pGr6UbWLI4GMXVuF4laBK9E+MpTiAzalvho/Y+bpkKrpR9Xu1d04rae1QPPclz/NoE3t0LmFadeyXF/tM0+HVE0/qnaPqoXKUdkuGLinSPbu4xZKA1mpy3AuTa9StXRI1fSjaveal3RQaflHWHbL0jKIn2+EcvG6Zmhd8dWMWDqkavWjavcaj9WHmxRIPaptzlGSNWuRnleXuVhwpFdULR1StfpRtXt1dyY0Eo7Yve+I1VUidheEEqE715yl+6uhoXRI1epH1e71mXdUoUjKc0aJ2I1b7uXQcdWEPdXBz+Q+pGr1o2r3nLkw2ZgJ9rVA4M4ZDKMuE6m1lTB90WeF2CFVqx9Vu5eZK9texwO1WQK21UALeQhfU4uCHEd9FbvpkKrVj6rdc+a11Ll23Y3jd/K1gVEqUCI9n4Nzsf6q7qZDqlY/qnavEOu9eYqS28q+302bqm3MMrHuhgddab5axUOHVK1+VO2eM5+jWx8Z2sAemXmjvxW4Q8oko1aTPpP7kKrVj6rda29YBX0/gDpxi7p7drAcHl2Gj1kKpWqv7ojRIVWrH1W72JqYkBbuffX7iWRGNWalT8iSlaTvxsVXjcd0SNXko2r3CrGUu46WAaX+2lF53/otgDVsvq1pzV7NiNEhVZOPql18IjElLwQjtf0ilgYoJwFqOavONq08y8wPqZp8VO3ee3e48l57grFsX/htBSztjcfJG04zGfbqFgkdUjX5qNrF2I3J1lBImSyseyD4XuFQV+Pw58oP6+5DqiYfVbtYiKXmsiqQ6ABOSiG3NiD2nIpZTu1VIYaHVE0+qnZNbixceO13MN8nXwv3qMC77WpMOYoz9/KqzxwPqZp8VO1en7m0RGMfCNyTQ+xrWzdPmJ0dcc6U/VXsxkOqJh9Vu9er1krTXPZG64obsxi444CK2dUZiz9778ZDqiYfVbuXmY9FqC1sunfZe9UaaKK9tiOthQ0V86uRQDykavJRtXuYxfOoZS2IgqwCc23g+72bfBfkYeI4XvWZ4yFVKx9Vu+fM9yqeJAqG25k3TGBCCwpmzGtOnfjMmR9StfJRtXupGi3tnBb4DI/OHKlay9OhWKs08hB/tqwDD6la+ajaPeseJVJzEeglc6RqiqA0IorrKJp8k/RnhdghVSsfVbuXqnXCpqODzo77RcwiR88DfK9EHSxSx7NC7JCqlY+q3ZsA7aW0ogxzT/Lzag0arQyM2BZzn74ereJJdkjVykfV7vWZF155hPfG38bjMhlaFF9QuItZNfZX97uTHVK18lG1a3I7zZKqdhh9b15y3sOftcOeGJojtU6vmpeSHVK18lG1i43HsqiHCy+4cJ9r9yjEZoI2q9AknPxqrCDZIVUrH1W714lqpfq0Ht7b9wRonWCdHaJMahOpa8+PRgKTHVK18lG1ey9iwybW3GDh3t4wPJLyFJ/R3tOhedT86r072SFV44+qXZO7leI6G4PER+BNUi0iNqBh/BaYF2mPOlGTHVI1/qjaPetWS7/TMxo/VuA6BdQGw6JSaTX2nh/NiCU7pGr8UbWL3SyqIlKg7qYGbiWDs2YYNFbhNgvJoyeSZIdUjT+qdo+qzTRkme1FamNPkTDY7BMa9RHf6rW8OgqZ7JCq8UfV7tXdmgZZoSjEpofcWKEZTlijJ4+aG5M+eiJJekjV+KNq91K1CNTZI0tz1d98dwGXtHsc3FQblvZq81LSQ6rGH1W7Jre0cNjZKsT/pJA7O5hjg6m1kc8k3V9l5npI1fijavesW+pCKQ49WQFeScFrL/u0M1rXgnk8WrSV9JCq8UfV7ll3DV1zquHMSxRisyFE5TNgVc2JTVN7VojpIVXjj6rdS9WyLk+yt3P0fddXEYxGhVoSJ5o+en/mzA+pWv6o2r3mpRoOXIpA3TsbeLSdmSeD1BdhrW3Kq7NxoeSh3B9Vu+jMvbqEC8+6F/CMFjl66w45xF44ZlN6hVn0kKrlj6rdc+ZimEY26KNH7B5G4Ht7Q+TNxnvOP69n1n1I1fJH1e7J3dooJa3QV1fk4y0KsSoDZqghs2TKrw46b35zJvdH1e41LyXR8Zvf36+gvCRidx8LNOlCH+Ll1S2SVA+pWv6o2j25F7bUJsGSTsBphXWbTcDOvaJGMY6vmpfqIVXLH1W79wBKS9psArqnfnk57yWZI/I1zY079kjWXsl9SNXyR9XuWTeqzFQ0yq89VjAnQkujg3jzTLPbu161ekjV8kfVrsldvE311AFlH6cYue6rMwlsbaBa05rrmTM/pGr5o2r3nHmmvmwWWHnH7k1Ywq4rzHDu3aemPl8VYvWQqqWPql2su5nkb8H1jELM8wSbpmDc05yzJc/PnPkhVUsfVbvXzRJ5WfdI1VpPW+5N1ZLuCxVDyCuV6q8aj+shVUsfVbsmNyV2z0YQmTjtKZIOXhdD/LckZKv91R2xVA+pWvqo2r3MvEZa7qhAOdvezRI5OsqCnFzL6KmZv+pmqYdULX1U7d4TyZrsEn5caPeqZdzHKajAqBtW95V6f9WrJodULX1U7ZrcK6NJLQTqVHfz0p4AVYfEuverzbX40XGKJIdULX1U7V6f+eLeU0eQ1EYUYrKBy34nyWk/h0U59mqfeZJDqpY+qnZN7jzmqnUydOQJPPZIYAgBY7RRBknN85l1H1K19FG1e90sQ720Ydum92VISntdpu4F19ymy9i7LB/JfUjV0kfV7kFUYa+IBije/iZAVTQKMbQsKFGMPSvE5JCq0UfV7sm9L75SGeHM96WhwQt8rQal44zkrQzsr9ob5JCq0UfV7mXmq/icEbETzx6Z+Qy5RSskmzhIScaz+W45pGr0UbVrcqvlmnqk4gl3n3mNktswT6AprYWti/dXzFwOqRp9VO1eIWbFq68CqisKMQ0Tb2VF0jaXSUPSlp4VYodUjT6qdu8BdDl7pgqrOQNLU9Clv52ZrIzTFr96IimHVI0+qnbvAdSnDVWFptumaUZJlnMDLGKcS5maXjnzckjV6KNq9zBLW2PNIiAplOYhG6L6BOm1LO9Tq78qxMohVaOPqt0rxAgzFVfooW2kaonA2l605cnEMXXtr5qXyiFVo4+q3UvVxBpl7JBGK8CJBjSZDax6Z3Ye6o+uBKZySNXoo2rX5O6I2Kc79Lwc2GtkaXlVmGWKDKro9ZkzP6Rq+FG1e81LM9e+yj76iQu4awWvhjCMudaw80rP5D6kavhRtXvNS6OnNGoCWpuZu0TsXjogavGqNDL19uj0TCqHVA0/qnZN7lSoDJcCY+773X12cF2RnnenhhLfsFczYuWQquFH1e5B1ILaSpv7WoECK/7uFnSYUYg1LmmtZ3vVyiFVw4+q3au7O8/ceALKvlEwQunWPPI1Wvts41DEV2MFfEjV8KNq91oTt0HTzLDGT2418OUCeRANL54nPbpFkviQquFH1e5l5loGVhu7ITHqboukzUoiiO9SRzYqz64V8CFVw4+q3UvVsoUblz0SiPsdrCOYhtz7glg1WVr51W4WPqRq+FG1i5n5ojYII0srIbeE8I6Rr/nknKam0sarFzE+pGr4UbV7rYmSRguPDr/+RK6pgKXkQBqWveIPBV/V3XxG1ap9VO1eITajvPaWQeq+RRIeFtR+HUwyCudZV37V3sBnVK3aR9Vuznc7l0n7hNhegTso/PgsMJfsbR3TlJ4VYmdUrdpH1e7F7r66kjTA5gqc44NVraAjp1wjkZvlWap2RtUiYfzkvsbMTUpO2MJ7IwPj6rA7GqICj18DGyL07AGUz6hatY+qXZO7UfI+Roduv2sF1UBzNzBfq0c8V+NXdXc+o2rVPqp2L3anZTOXSNAwsjTOss+QSGRubLkv60jpVWaez6hatY+q3aNqSdrqLiDr16vWd69abVCHR+TGjO6vYnc+o2rVPqp2z5mb592PBinJngDddffqFcp0lbl8Xwh9JfcZVav2UbV7qRqulcwUat7dLAknOLYwcQmrWpMiU3vmzM+oWrWPqt3ELDa7FPAlCLxUwYcTzGJsWnwRP5P7kKrpR9XupWp9OkXFtc/G7QdQiaQtS4Is0rFNkvFO7kOqph9VuzcBOkf13KIQW2nX3VP3XrW0D5JMIUtRiL+aAM2HVE0/qnZvaCgP112IlR9ETXlAWzXBsJZFpWdOzzLzQ6qmH1W7l6qluiRlgzR3Zi60QGutwBNHpbnSuwXX+ZCq6UfV7jUvkbKNlKAXD5EjboczDxNfjZHZ26xeHsmdDqmaflTtnnV7s5XZQWX8jlNk0LmL77p0hYNfUaS9kvuQqulH1e6NBM4xvZGBrn0UsmF8JtWB+vDE3RHpFTNPh1RNP6p27wGUpaW9b2mkHHKTGTSWAZ0KrlS75PnqRSwdUjX9qNq9uhtJFImhVMawbolCDOuEmWedUZctGa8gajqkavpRtXuxe7XVi2Wo1DJEcqZgu+5eRUsrq0Y5/sy6D6la/ajaPYjam6zcOxQMj87Yo+6eZUJCiqDZZIxn59rTIVWrH1W7SNVy8rknfHMz4NJbpGpRiE3WsbjOVp9NgKZDqlY/qnZvRkw4aSTkgFlkn40bYFoz5O3hI6yL1mdyH1K1+lG1e3LX0vrYVyB3QyJXThG7sQOWLmnQHEavJkDTIVWrH1W7JjdbszJtguHuPk61hXXjgkkJFXkT9VcLrumQqtWPqt2TOwsyaeRmFvk4W0Voo+6B0IHTkWjqq6EhOqRq9aNq1+Secy13MsBR97WCKMm8Gsdn4cgH5tHqK2ZOh1StflTtotzMaXcrEYvvoSGCtp9Ch7fUm87Wn10roEOqVj+qdk3uqLbQIicDWbQhalJw57HviKFEdk6ur/aZ0yFVqx9Vu4dZhN29ddgnIIF5H5DbCD0iZi7atQ55dViKDqmafFTt3osYak9WBixpvu93FzApCBKRe1TvvbVXzJwOqZp8VO3eWAFJ1FxJYO0xX+YRJVmYNYjkWTTraM+oGh1SNfmo2j1nrjgohzmvbnXX3TXkrgW6DsORaqntWew+pGryUbWLUySZ0Hv5IyxcloFRJpiUTZLu/bivNi/RIVWTj6rdwyy4ZPUpMNQ78N7C44QVNKPT1CH1Wd2Nh1RNPqp2z7q3eWvom3QP/KovaJijDLeI6Xl5as8WbeEhVZOPqt3DLI1WycX2Kp4MbNmj7jaB3HDhdFn27BYJHlI1+ajavcw8E69eSpgz7T5zz9CiOIt8beGy5JHHvXoRw0OqJh9Vu1d3h+uOH6jB3INi7FqgtZKgO/fEhVJ/dpwCD6mafFTtHkTVkbtrBkUk4MUMulaB1Yo2HZ4pP5P7kKqVj6pdk7tjD0nFQObeifqb7177KVRzn0bDcbwqxPCQqpWPqt1z5l7oN0dgYeTANAy0zQFe05TeXG292quGh1StfFTtnnW33TRWCcYoUXfvRfaufUAPtVNrY3J5da0AD6la+ajaPcxSk9I+LTSwhHVnIohaO8M+Q9KGLV7tWSF2SNXKR9XuNR6T9JHCe3eN4pu7Rt3d8z7cProJkrI8StXIDqla+ajavaGhYskslB6t78NS+1x7LxXS4uTeVsn8aIqE7JCqlY+q3ZPb1clypOK0EJhzjVTNInMbfcma2hI9it1kh1StfFTtmtwurXLtBHtWbBdiC7QMgjyHqJTEJI+eSMgOqVr5qNq9kcCRreUfV1kS1bbpPtcukFWRrfGi+sy6D6la+ajavfaGXAZLDz+e9wToKgJtL1G0IsnDvEnas1TtkKrxR9UuDg1pZ5EMxfY4v5cBDUPzVUlQ9omx9WgCNDKGQ7k/qnbPmUf5a0kZCjcCRhdwnhaZ+aiz9fhht0dUjeyQqvFH1S5SNZkD9/p69/KHWSKUN4gsrWWaqGk96lUjO6Rq/FG1e5l5LpqKFZBI2aLujs+a4oBEYdypS22vxvnJDqkaf1Tt3gPoiNor8YJScZ983dsbSsi9aA1bpUXt/ajPnPSQqvFH1e51s2idK/4LzD0y84wJmieC6qWnRLhsPWLmpIdUjT+qdk3uVFOvkiIz17nl3ss6piRYHBV58bJIn1n3IVXjj6rdK8QG27LaIHMNuVEatMUNks/4XCI1f/UiRnpI1fijahenSFKfY2iIPCuwTAzrLhlm/HVr6kwzPRoJJD2kavxRtYsjgUgeJhyV16ZqThNaWgZz+ViZ41cBnznzQ6qWP6p2L3bvG85Fx377tLDuusBZBao5pVRYx6tlHaSHVC1/VO1ee0PnnuIfSH3VzcwneO0C3WqWsVLv5VXdrYdULX9U7R5E9WJSo/JCll13t7rlTiASGdtolhkfjRWQHlK1/FG1izNiIzdOBbKmFc48knJNlECrGZVSw7aeOfNDqpY/qnYPoq68Bu0bBbupITLzBr5YINU+W2ul+niVmddDqpY/qnZN7ooycLR9PazvhkQe0PZTaOhc2FPWYY9Oz1A9pGr5o2r3CrHqYdElXLhTOPNCGaxrhd4zL266+NkTST2kavmjavdid2pDV3JYvhuPSy3gyTqU3ObEVSmnZ3IfUrX8UbWL3Sw4zBeC+Y7d5P8fltLCXVYbcz46PUP1kKrlj6rdg6gkpbEglIn57wZoi6ANw7sUrjjXeNXeUA+pWvqo2r3M3JHm2rkZZo9ULXJ0VTdYSKFHR2vPxgrqIVVLH1W7mKpRK8mi7s59AkcoBw+ZYfqkir3O/ur0DNVDqpY+qnZviiRRrtQHYEu2T77u3SxtwixVavyoPf7aV3IfUrX0UbV73SxefNY5gcaWe0Zm3nhnbsmYXXyF0b+S+5CqpY+qXWw85rBuRqhF9xTJ3s3CcwGxrdVzd7ZXQ0NySNXSR9XuZeboPD0qrzlKAu5l8zXKkZmPUshs6nxF1eSQqqWPql2Tm4eJU+2gWBpwnRlaji97X2PRRK/y6olEDqla+qjavffulli9Tqi8T75aKG0la+ToHErPER79FVWTQ6qWPqp274lEJU8dBN2W71skA3xqh0yj+F7bMenV0JAcUrX0UbV7zHxvsa7WoM3MwFm3M/cFqZRFS7lmfZaqHVI1+qjaxQfQWoZjhk5r3++WBraFL4SeojiLNP0VZpFDqkYfVbuHWXz16hTOnIbvRVsG2nWA7jVbrE2qvWpekkOqRh9Vu8fMNcy3FYemK+8FLRO8o4KYd3FdreorZi6HVI0+qnbPuksqNWwY1HQC674BOmqDMPP4NYj83OarZR1ySNXoo2r3JkC1T1RasDY6ZW97aMgd0H20oby6Pzo9Q+WQqtFH1S6+d9saVfaNV5a9aGuB5yjDJVNrc+jEZ4VYOaRq9FG1e5l5FSwiCroiX+OcwrqdJ5A06q2t6s8y83JI1eijavdexOYMsSMfN0YDHjWieJ8EuTibJjXyZ9Z9SNXoo2r3rDtlNorcbHkJ6x7E0FpOoDmbN057aeEruQ+pGn1U7V4hRj2Fu2SI8rvtXrWI3bp4XwNlWexe+NWLWDmkavhRtXupWqHijQxytQ5cNzP3keIzirxt5KyvDktROaRq+FG1e9YdRXcp1mAu2ss6loNyQagRz2vkbLPRM+s+pGr4UbV7D6CEEqVY1N1KYdO+N6wlQVAhK5NbHa+OU1A5pGr4UbV7mXmd2hc6dF4Ru91CaUaCiSl3XdIzPcMsh1QNP6p2r/FYZ24uDfoae595i1TN54IozrKWpGHfr5w5H1I1/KjavdbEPmbkagyh7B4aimrMpowdynvpM1d/1qvGh1QNP6p2z7p9Mpl2GG3LvdeyGPUOSEa5LZNcXj2A8iFVw4+qXUzVqrQkE2RRVNveI1WTSNqyelv6mw59NSPGh1QNP6p2T24JnYsjOPaQu0oGH6WCaR2uaY7ir5qX+JCq4UfVrsmdRt1bURFGH5GZ571GL+1J71VyijyumT2z7jOqJvZRtWtydxk5VapAv7ECSwRNlsBQLpxQmtdXL2J8RtXEPqp2Te5Zs4/W9r4liUKs2B7nZ4TI0UZ3Nx/11SoePqNqYh9VuyZ3ltwLT4elvmN3FN9GUXdn29cqhrmkZ7H7jKqJfVTt3hOJ1hKGnKFy21sT0whnrgs6zibW2uT66omEz6ia2EfVLjrzEfmZCLjKHvilAoZSoGHioXn/4SvrzmdUTeyjahfbG1j6pAm57/X1zQeo9r3NnksXj8Q9vRoJzGdUTeyjavcy8y4FOVWYc/6OQnZopRFYnSXRyqPNVy9i+YyqiX1U7V7s7rw8VYNeZew7YgNspgReC03qlOXZUch8RtXEPqp2z5kTy8rLoETNBUytgLd9Ng6jEFezjPxM7jOqJvZRtXvOnLskWw06Ud9LMis4VoX4pLfu7OUZM8+HVE0/qnaveQmNIhmq0FpD4OEOSm0CNd17eEzTs/aGfEjV9KNq1+SWVVw0NzBeE9hrDuteGai70iAL0Z9l5odUTT+qds+6U6G0pEfs1t3N0gWs+AQbQ5BLXjJetTfkQ6qmH1W7B1G3ojglarAZckc5BlpGgsne93XfOp7tRM2HVE0/qnaPqmUaLYXcLe+9arMQ6PAETXJ8V6hbf2Xd6ZCq6UfV7vWqFalY5oKa9r6lng18pAJal9GqIfYzZ54OqZp+VO2a3G1fDZukMKyE3GslsFQYsIaNl0YzP3sATYdUTT+qdq/u9tGwWhTaY4/zKzFYWwKKSmg2mz87CpkOqZp+VO2eM2cuXpeGM+ewbi8LwoF3ENLI4Frz/uxFLB1SNf2o2r3GY0FLc9GW24EjcQNPm6qpote5aguf+0juQ6pWP6p2rzWxY22FIxVPzULuvHvVZALKWEvJRsZXt0jSIVWrH1W7Z924UIcMkDFD7qq6MYuDrbLnfV2zPYvdh1StflTtHkRNRXLPaV9wzlF3i4OXtMcK8pKiwuKvMEs6pGr1o2r3IKpF/o29QTju3avGCyI7QyjeW0cehO3VGr10SNXqR9Xu1d1VRppmkHqTiN27eanmDc5bWlPiL+2vnDkdUrX6UbV7ck9iktmhTeSwblqbnzKUGfl56YqrvkrV6JCq1Y+qXZwikb63HoPmGnKnpns8jCBV6rsk3wdhX8l9SNXqR9XuyZ2H1zpyBOs98FsxgbaxAPvqacfu+mycnw6pWv2o2r1eNUmO0xr40A7svPcnRl3WpUeGPpb5s4POdEjV6kfVrsnNrXrukY9H8R2FmItA60MgEjfsIw3ad5cfyX1I1eSjavcaj2cta/ciRiq+95mPufkaQ42Q3nsaPdOrupsOqZp8VO1e3S08PGGBlGSF3LOA25qwRq4zR0nW8dWVQDqkavJRtXvNS7X4PuANU1Pau1kQ1GbdrEV7TcXp2fYGOqRq8lG1e8ycV+Zw2FF3r7BuDmfuMkP9XmrXHv95djaODqmafFTtXmbesTRT3pu1JrD0fb87hO+zNl3KiPoqduMhVZOPql1sTZx1teUh97Zu9AKtCMFIzLZ8DZ2vMAseUjX5qNo1uTF1a24E2nmvr/cMJlF8dy2+3Fcq+GqKBA+pmnxU7Zrcq3PqVAxKm+HMG3bwRgVWq63PPTb0bCQQD6mafFTtmtyDW241hTmHcw1nrg4hOQGX+KYWRLJXyzrwkKrJR9XuxW6hlihi95C5WxOXgOmwzcwtaQrpn3Wi4iFVKx9Vuya3dScZDWGNXv47+WpIUZe1iarT63pViOEhVSsfVbv33h1yp52K49qYxRj3UcgK2Wa1qXN1f8XM8ZCqlY+qXRwrSCM5DyhYohBLPUHrEcDV8kIXlIavqBoeUrXyUbV7hdjsc0R1Dbl7ZOZ5UzVOA3qvdXjJJT9bxYOHVK18VO3eAygrOkZmrhPDuqcmMI4yHJv6pN5w9EfOHO2QqpWPqt2z7kGt9FA6R/AOuRuDVYsvyaa3JtTpUSGGdkjVykfV7mEW7WNv1II+Ro26e+9EzXOBTR59rDp6fvQAinZI1cpH1e5hlpGk7+thjZPvC79zL7JXWD2NyOIsrfKIqqEdUrXyUbV7sXvf+lieoBTXvSSzgWLhbeJadTj1V/vM0Q6pWvmo2r2RwFry6qZh0/soJBlHDdYic8Ohre5xInz0AIp2SNX4o2r3ZsQQXVdlkDYycF8t3Do1oNKGKnVdhV/JfUjV+KNq9+S2JRXrhCE8gEXnnhajfRRSpe2J/nfWfUjV+KNq9+TuLGOEvrPnnZmTg5aE0DKSmlGV+kzuQ6rGH1W790RSlyaXDGW4hDO3PQ2oGfpSGjjY/BUzRzukavxRtWtyUxveatvXw34QNUeqVmhA8lGI6lq2XmEWPaRq/FG1e33mPJBy6fDbcs1tL8NltT00pLOsoUMfvXejHlI1/qjaPaqGUhSrw1q/WySywOceHxJzlKxE7+Q+pGr8UbV7mEVkijruVUv7fnddoKs71Dm9FRRFfubMD6kaf1TtXvPStFVHsf0msvZRSAe3IRAqp5HRU8mP3rtRD6kaf1TtXjdLynW7c8i6Y3fqUYPV1CHtluOox1PqjxqPUQ+pWv6o2sXmpcLqaYEk7/tsHO6RQIVShYZz65xfUTU9pGr5o2r3CrEyu4+9BJV4Ny81BPWSoDqm/T6y5njmzA+pWv6o2j3rxrr67Al6GQw8LIN5dkClmVfvLvho0Vb8PxzK/VG1e+/d1dQ7TwivXqLuVgKzEgGcmNeUuZwfbV5CPaRq+aNq9zLzkYxGIuhztzd4F2iaw5mXMRgtAnh7VXfXQ6qWP6p2r/E491WpK/She2goknIXKbCJGlrxXvurJ5J6SNXyR9XuyR2qhlttkJJHIaZY/m6AUu1Eka17lOOv5D6kavmjavdexIammYgiH08RuwtO0LB38Jy9ydKp+GjRFtZDqpY/qnaveYmYxtrjYWntWyR5T3rrnjJInm22Hl+8kvuQquWPqt17EcvFuUyPYF0HcCRsUYFrlGTe2orsjfxZn3k9pGrpo2r3MAultTJK6Ev6dzvOMCEMGlhamwP5VXtDPaRq6aNq1+SuZJU4qu2mPUfdbbjfuzuYzmIuq1Z7NCOG9ZCqpY+q3XvvHs1HywJFWwTwIfi3vj57TRJBfaZ3sfuQqqWPql2Tu6x9z7kgYI6SmzM5RO01Qaym3Cbu7Wqv5D6kaumjahe7WXbfSqowae737mQhd+2wpGnr3lZ6NkUih1QtfVTtHjMvGPE6nLmaRT6OxcE8CrGRLXcu7Cm9yszlkKqlj6rdwywtNSzWgUoefwO/apSgLy9Zx9xM/ZXch1QtfVTt3hMJU5sFC1je1bZqBa+M+52ke/xZo/pq4FcOqVr6qNo9zELYmzUDiQwt6u6owFs4cqBWO+tApFcLrlEOqVr6qNo1uVG9hjdvkYpz1N2lRWa+poLU2lL8BgjKs9h9SNXoo2r35G46c49UHD3x3s1SwpmPBI1rbmUOqvIsdh9SNfqo2r2RQJ2jchHIre/19TNStRmpGi4eK/MkLM+s+5Cq0UfVLr6I9VxXS7BKm8BUtmGv8O3qSG6e53i04BrlkKrRR9XuZeboq1tU2z2COHDUZWAJGVrJ3VoxXeNVN4scUjX6qNo1uTXSsTxq5GZRYQOj1XDma0CjKMGT6qzzVewuh1SNPqp2sXmJfMzWoea9z9xtgeYVmVvNdaLsg+2vHkDLIVWjj6pdkztXo8UZIbz2XrQlae/pEPDZZxrden02310OqRp9VO3eWEGunUPWfejV9xq9Aq3hgKl9YDdWG68wSzmkavRRtXvOPCqtIjwhZWlRd/cJxmPsawU2VcLm06vMvBxSNfqo2r357rpxiqV9gcTCurOBZ4rYnSJP2zd+l76aESuHVA0/qnaPmddaIvkW6LitWznvFbgD+ghLX2vRHM8y80Oqhh9Vu+fMLWnNpQEN2VTNO+h+7y446vJmWdargd9ySNXwo2r3IKpUnTPMuexqm4kFmqwCXWVSS16pP8vMD6kaflTtXvPSWo1oIhTfRyFpz4jtnaiyj4il+FrepWqHVA0/qnav8bhxomQLppS9Andvv1URIJwaf4Z9tle9anxI1fCjavcgqmXv5Bly3WMFm69FAbY382S03np3e1V38yFVw4+qXbTuXLJYgfK7VjBqAZUioXlyVJ5Rg7+aAOVDqoYfVbv3ADrUhkTdvXcnbmbuoIuiGpuVS69pJX/VZ86HVA0/qnbPuvuGqEkgi2bgmhJo6g5tw8uow3L3V5k5H1I1/KjavcxcpqP3BdT2cYpFHoY9CJby7kCfi551s/AZVSv2UbV71r1qt4YK3XW/iDmD9yyRo1OtI5GNVydfkc+oWrGPqt2zbkuJ0z7ojG0B72W4zaMQq3WJGq2ZxqOTr3vZ6pncH1W79wC6wpYjWoNgQ+CuafeZEyRakaj57gZ/tVeNz6hasY+q3Rsaqin3kBpwzHDhuAoY2oSBqhHEZy/zFVXjM6pW7KNqF60bC1VDSNUoUjUzUA4TzxbWrblV7K9idz6jasU+qna1NbHMSMpbrvu9ex+WwoKgQ3qqQ6c822eez6hasY+q3XPmNk3Lzsx7j9hdpO1LQ/v4a+ZpK89Vn8l9RtWKfVTtmtzUS49grXuB+QBOY+9VSwvylDJTN+/jmTM/o2rFPqp2r5vFR9JRBYx4r9ea429r4sjxB27sSV6t4slnVK3YR9XujQT2iN41M9TfWAGNcOZTKvjISMWjKsdXTyT5kKrpR9UuDg21qoMrRMCOQsw8MvMov0LzWYQqWdNnsfuQqulH1e6lauwrZx1Aad8i2XOBjUJ9zQnr4rWKvOpEzYdUTT+qdk3uMlcvk8KFN/Nw5t6hdRRYWGuruabVXj2A5kOqph9Vu5eqiQgVdai1y8YsFWyKA2kaYX+TenrVzZIPqZp+VO2a3GP0mfvYu637fiLZ+8wp0vNOOzXPHib+asF1OqRq+lG1e1MkXJdiz9B5WzfODM3yBBJro9RRkF4VYumQqulH1e69d89Js9UEOTvuQmzXYKYQaRopRjlWnr13p0Oqph9Vu/ferTw7DYPV97WCxnOfjdvHxFJH5zEIXzUep0Oqph9Vuzc0lPe+47Ugym7cchu4KoWxr7k8jcL5Wew+pGr6UbV7D6CCNveh1y6d95XABm3s4cDWB6svGf0VVUuHVK1+VO2e3Kn0idZBeW9v6CVit1GYeJmjD+FZ86u6Ox1StfpRtXty1+Q4psFsre8hfo1CLCuwhdF7ZObOrwZ+0yFVqx9Vu1d3/y677mBdWt67WSaohlunJNUGU/wCvFrFkw6pWv2o2r0nkmxpkVaQlfKO3Qu0UYFijmVpr1letSamQ6pWP6p2T263TrpPUtieEcNFYH0VIEqhdRtTnm08pkOqVj+qdq/uLq1nLgOk7c1LOqLuxt8RmvgtsNTF+qvYTYdUrX5U7V6qVnIpXDJgarubJfGeBvSwbsuM7KU8W7RFh1StflTtmtw7Y6rOA7yVtWfEEvjaI4FaJ/XmWZ9BVDqkavWjavcGfhuyyFKQwT/MEs68VIxCTCwhYmd6NTREh1StflTtntxGvnRGZm77FdTDj2uqFfbgWMdiw+hVNwsdUjX5qNo9Zl5r2HePVK1v6xYx8N4nUGHWqpG7Pau76ZCqyUfV7vWqpbIKNYQU3jtiN8ouyRLkxHOwTq/yCqLSIVWTj6rdq7uXuqhsc94QNdmeIpkDsrKp7XQ9vcIsdEjV5KNq9+ruLj3vFzHrI+RukZlrcYEpWNtaNVzps8z8kKrJR9XudbOEoAOj2i4Tx75WsELulUGkrNQWurVX7914SNXko2r3UrW015mHM19rr+IpbKDmtFddY87Cvq+qP5L7kKrJR9XutSb27GswghRvwEMXtEjSoM74Sa+cLT87ComHVE0+qnZvAlRabXlb9wbnbJbBcUTsZpckFPn6s+0NeEjV5KNqFzFLpVm5QhXZsXsucM4JEmfOfQoXf9V4jIdUTT6qdpOZO+Wl0H/n2gcpeEoZjLtitcqLXvWq4SFVKx9Vu5eZeymT9iqeZBp1t+I+3B7qV2ZcPZfhzzLzQ6pWPqp2D7PUUWyPjTBS5OOlOLSUDbDqyLXnOfhVnzkeUrXyUbVrcovklItXICoG3OsEa55hZfcVxZixvzpOgYdUrXxU7ZrcSL3UldI+ThEmvvdjWjaD6qiLvI2oy1/JfUjVykfV7mXmHbWk5YADe6Rq3EFRHFJxbiJd+nrTvJTMDqla+ajavflurrMMZfib+qUovuMnTGHsVQpWYeM31h1yH1K18lG1e1RNUwnHTdDqaMDe9h4H2e+hjbC0PdH/BqKG3IdUrXxU7d5YQZ77GQwhzHyTckNoeSzQtGvwKjPVNy9iIfchVSsfVbtYd3dZwgwpJQeug6FJy9BaUcqdWnt0rj3kPqRq5aNq1+TWvRIHa4dJ+x1s7F41yQMyz0GFfGp5g1lC7kOqxh9VuzgjViYqLRD1BSzDwWkSZOPRfVLj8ixVO6Rq/FG1e5m5t92qlsJ7jz0jNvfWRE+w2qqadeYowl/JfUjV+KNq9zBLQ+8WmTlZWvtKoEOjSNW6r6LTnLq/gagh9yFV44+q3ZPbOcueIhlp1ZB7TVBChFJGajZ7j4ztldyHVI0/qnaveWlNxWRltyxhOHMcEHYtEcpLo4Iqrb9K1fSQqvFH1e4VYn3yXIWg+krAJepup/Dtc8la4cuN7BVm0UOqxh9Vu/ciVpDKKhMqbrlr1bBzmSBIObVJslvKHsl9SNX4o2oXU7XW0IRhDN7LOiJfM2eGNhsSd9GcX8VuPaRq/FG1e5hFyVoxBqm05z6XgGPU3RI+lMKrV380zh9yH1I1/qjavV41rpq8UmTm4sAYhq1CE1LJvpZYSY/mu0PuQ6qWP6p2L3ZrmqP3Cpj30JBSB6/s0GeE8PhVqDjeXCsIuQ+pWv6o2r1eNU+VzQvUgQs4VIa2o3i1NVvubc35zLoPqVr+qNq92M2VClmNygvTPiw1Ikvb3ceIuVifNa03YwUh9yFVyx9VuyZ3Cz2z9dC3umxnHnJTWyG3zBl5OiZ+JvchVcsfVbvnzHl5a73D7G2EM8cMRvEl9qjGufeG45Xc9ZCq5Y+q3XsRK6VHQsbAa0aqtk8WhMJ7pj9jsbK3s7x6IqmHVC1/VO3ee/csxdX3rK9E7B4efrx1AuQ8pdUhml+9d9dDqpY/qnav7m5RhmWhMOw9SiLke3sDg1vx7jSl6JuB35D7kKrlj6pdk9tq95QjSyu0j1P4ahBetkAas6UyMcrvN6t4Qu5DqpY/qnYvdq9ujZNA7qnubhYC2+P8q/UlK3kZ89UTST2kaumjatfkLoY882IYMlbInRO0QXurXsR03+fb27PM/JCqpY+q3XPmuCySobm3mEeq5l5AESOAt1Y41abr0QRoyH1I1dJH1e5RNbPs2QoUtb3PXCNL6/skKEUh1iJ7zo/W6O21EYdyf1TtntxDMe2Rz5HDhUfZjZGZqwGO2mtlHvguVTukaumjavd61aKy1poRImrvGbG6QGuk5y0S4pWo4PA3K3D3Us5DuT+qdm/gd2mkY27gTcO6jfYq86Rgma2v0XL1V5m5HFK19FG1e5l5KyVsOAw7R7XNaeyLYjJAbdVi/Xfk95Xch1QtfVTt3hNJ1NuYywCKLDyceQ8/LiNBX9RGp4nDXr13yyFVSx9Vu4dZcEWsDj+eBjvwXAsscjfoGm6emlhurwoxOaRq6aNqF59IdktozSC/+922J70l6rLRzIUcU3n2IiaHVI0+qnavV81Hn31koF4wCjFGaHURzEGzjdzZ8jO5D6kafVTtmtyrLxYnA5UW+Vrf1141b/UtybRaPb9ZkhlyH1I1+qjavbGC2VItRfeyjhmpmmVojPuAXE7so6b2LjM/pGr0UbV7dbeapukdeh8DuKqAeQi/Cs/ezRXHqykSOaRq9FG1e6laJWeSAkglRWY+GtgkBmspjcGLVF+9iJVDqkYfVbsmNy0vE0uGfcwXmNDCukP9VXZrqswkz6y7HFI1+qjavYHfiNDdskO1tDuYnEF1n40b0skb96jUXsl9SNXoo2r3MEsmnqID3HXtCyQTWjOCYZ6ocCRx7dUTSTmkavRRtXt1d+XqtS/InPb2hkjVtJECYq/S9rbU/OoBtBxSNfqo2r1uljDjNinD6izAzRtEYs6QpiHWzm2zzkdyH1I1/KjavRexOSJnWgh9WhRibYR1MyP4JFpa2bU+k/uQquFH1e5l5p6L0TKg3dTAw6PutlShr9IqErGvN7dIQu5DqoYfVbuXqknfl6V4N7LEh1YXtNwLdBmFVk19PLoSGHIfUjX8qNo9qmbueZYOdchv43HZe9UEmlovq5Jgf/XeXQ6pGn5U7V7dLRZClwY6yt543BB0Rb6mKpg8LB711RMJH1I1/KjavdiNUXxl3ENhe4okInYYdhTf3jHK7oSG9mrBNR9SNfyo2r0XsVIHtn2Noi0N60456u4dykfmHv/Ckp8VYnxI1fCjahfnu3X0PQ1IJnUvuJ5gqUWqNpe2qJVyf9a8xIdUDT+qds+Zy0rdI2xPXrLPxs3IzPeatSJ7ZKjgbM9i9yFVw4+qXZwRQyau24+X9WfdyqYwZqJVXMOzv3oA5TOqxvZRtXvNS2W2lCJ2a8kJmEsC6+Yg2aihayr2apyfz6ha/PJ9cl9rbwjrHZ6j7tbWw5krQku+QGSJZ5Mc2r+S+4yqsX1U7d5IIDXZW3Ahtb15SXBAK0ywalhVJa/mrxZc8xlVY/uo2r1CTIaL7gXmPiOAS6TnyvGh50UoNlfCZ9Z9RtXYPqp2TW4eKyTtBj0cd8jtHdR1QhbuefZm/uz0TD6jamwfVbtYiDFm9ww6zCAceKRqlWUvuO44JtI+9/VI7jOqxvZRtWtyZ/bVHTukvHbzUlRjujR8u7VmUy23+qqbJZ9RNbaPqt0rxLR4uFWChHk3L/Ww8z1WoHnbPGud9uq9O59RNbaPqt3LzBd5RhtA2CNVox5K42zhzNccOVK18c6Zn1E1to+q3Wte8jZSFwWxvu93Zwc3RBDiRdlSkfbMug+pmn5U7R5myVpX2Ve7ee9V0xx1d8sLcmspm7Y56FU3Sz6kavpRtWtyN2m8ME+oQnuKpFfwfUyMabbMVdDo1UhgPqRq+lG1e5hFKS9ZBQrOvYqnJXBVjFCOAyOSr9peDQ3lQ6qmH1W7N1ZA1ZZZg8k9nPl+Co3ia9/vzpm01WT0DLMcUjX9qNo1uTuSyT4QmHhbt0YhZjIztGlW0Cpjf5WqpUOqph9Vu2fdi6mkWSJi/1bx5Ki7V6hPmKSOvFSfnWtPh1RNP6p2D7P0wYprtxuvCVw4hNcI4MSpJzWfabxqTUyHVE0/qnYvVfOW3EYFWrpvkTSB+E6HnkP00lJ6aN2HVE0/qnavNZGJpKYC02oBbiuDZ9zX2/taa/ogetWamA6pmn5U7d4USY/srO7yy9pekpnLtu4EVpR6x0Jdnln3IVWrH1W7l6o19L6XZKYSSfkvVTNChtG6lz4QI2V7JfchVasfVbsm937RTjgUGJcBi05w4QZZJorlPha+qrvTIVWrH1W790RSfdWZFviSBlz7AFVt0EJ9yW0k9VcjgemQqtWPqt17IkHNufYUWZpgOPO9P3HODLkuYd+2358VYodUrX5U7V5mbkZZNUfsZgKmvb1BIke3yNHrvvUctv5IbjqkavWjavcgaiRkaflOxWVG3b03HqsZ0DDte/xztVexmw6pWv2o2r2hoXDkebS9jGXuQqxWaCYLekpsNIfPZy9idEjV6kfVrsld2bE3nlDKigCua9+UqhMwF5bRcc36TO5DqlY/qnav8ZhlWbUBLe+Tr3lFIdZWhc4FsYdD7/hqioQOqVr9qNo9zIKWqagCJe5RiAmDaZThfZQyzbKVZ9sb6JCqyUfV7j2RoM1Zk0O3/QC6kKApCeTZbZriGPUVRKVDqiYfVbvYZ558esjtvYfcvVukal5hlW6j1gjhz9bo0SFVk4+q3YvdaJK1GKDXbd29gE7JUKw2ZqqM69VIIB1SNfmo2j3rxtwxRbXdRSTk9hKxeyYQsSqGRVhePYDSIVWTj6rdS9VqXmRWgDiH3J5y5Oirg66emOuqPF9tb8BDqiYfVbv3RDJcOpNBz7zr7nDrnvuENWmkOVOlZ/PdeEjV5KNq9x5AS+u4ikJtNKLuLvsBNDfg6TSRctb6CqLiIVWTj6rdY+b7JvsqBL1q+jsbZxqfpVkyTypL16u6Gw+pmnxU7eKLmObOSuDmFqla3TtRNcNUSeHeE6X0zJkfUjX5qNq9gd/WVqlLIa99WCqNPRI4KviQNevoZM/W6OEhVSsfVbsXu5flWkbkZkoILLOB/iaHVquzeq0pvbo0hIdUrXxU7eLQUE4YyTlUdwam5qDqUZLV6aPoxOLPYvchVSsfVbtH1YwoYd7jYdYjVVt1H3+tkKpqaZJ6y88y80OqVj6qdm++ewhP3NsbeDceN4vM3JVhMC4eWWcrr6gaHlK18lG1a3JH6aVWvMMS2StwhaAZ8c7XnG3fen41NKR2SNXKR9XuyV1z6lFhw6wUERuxgG6P7iWt0UdNyo+cudohVSsfVbsHUSe2hKVABOm9vSFP8OUaH0yKjkn2qptF7ZCqlY+q3WtNXJwK7muvsq8E7s31ujUfg5J51iHyaJ+52iFVKx9Vu/gAOiJAV4PJ1qIQSwatogCq0Ox7o96rVTyRMhzK/VG1e1Mk+5bUPgpp0sK6+TfwaxWa97JyRTN8VHerHVI1/qjaPYjKJp33tYI29khguHUVKVAsteSYVn110DlixqHcH1W7l6ohptF7gmoacrvti2IzgRM6Vsqrj0cQVe2QqvFH1e51s8hQXiWCdcm+tzeMfYtkQWlVZyPkys/kPqRq/FG1e1Mkoj3NCNa+j7Sz7tcRQoVUZw5/vqqmR81LaodUjT+qdq/PfJLTnBNK3c1LQxM0HAlmlry4Ke0t82/k1kOqxh9Vu/cAuq1sROzGKLmAizhoGnP79lZnSyP7I2a+J4nP5P6o2kWq1m0OJhjbhXPvuxO1O9REmnyp9fVoN4vqIVXjj6pdkztLb9qj7u6ddvOSEbS2h0o0/mEM08JXsVsPqRp/VO1eZu48hs4OLUnEbh/7Bmh4dJYw96Je9dVIoOohVeOPqt2L3TVjZyqQxmiRmbe9rEMqoIuWCN7WyivMoodULX9U7WKqZhQ2TGBJyj4shWBYO9AoiqR57tWlj+Q+pGr5o2r3Yrcuw71SbdgaEEVPBk+UQn2kKMiH8HoWuw+pWv6o2r32hjkaCvJetRSxew4ErbxzdPU0uI3Fr7pZ9JCq5Y+q3etElbbCvhP0/GtN3BuPcwgvq7XJaWDqz5z5IVXLH1W7l5l3notmC+8d6Tk7DvCBC/YmHk9pJWmvqFo9pGr5o2r3mLnL8FQQJPm+I1Yidg9aUJgceWZ9NiOm9ZCq5Y+qXaRqartJCWrHCTx4gElNgGUltjF4yaNFW1oPqVr+qNrF+e6UBkUNNms14PqPvTPJrSzHoeiKCEgU2+Wo3f8SgvrOnGsgzV4BZdhhIAfmp3h52DWHmidDyqLGpQ7DRytwTQ+pWvmo2j2pVhu3tArg2gO/GoZ3WQKIe2ZI0dOrFbimh1StfFTtXvOSqFurBtMmAVWtUHE26JNawZSwlldUTQ+pGn5U7d7QUCr7+OoAS0OAWBe0Fspt1KEy+lJrrzCLHlI1/KjavcbjrmOtCNYWWi3MvRzMcYBMTuQu5O1VAVQPqRp+VO0eM2fri7oC/SnzMLevgjsvS1o0DXt1rt30kKrhR9WumRs1M0kZodIovLu1BN6tQym5anLk8mrzkukhVcOPqt1j5uxWszRA7743HtOufBMUrfGSywqjv5JqckjV8KNq92J36eprKOhIss+1L9gNxxDWkEjChHC8GgmUQ6qGH1W7l4it1EflBRxKHEi0gJF0SMx7SWaN/71i5nJI1fCjavcSMcq5h8kj797HxGwuqNILaE4T+y6e5FdjBXJI1fCjavcGfksqPtkjdpc9NGSRgaskWH1iIpaR2quBXzmkavhRtXsF0Dxx/a4Eygpl3n2fdm4Cc45CM1RbG69KJHJI1fJH1e6Z20Oi5UHgvhuP0Qw2aItnHUOcp8zYX3WzyCFVyx9Vu6fMSfboAEJLfTPzJVAHdzDpzBmxUH8m1Q6pWv6o2jVztzZbmLZDSca7Qw0jEesDcuJV0yiOz3azyCFVyx9Vu6jMFxHVAUu3dyvlSMQYIbvmxkOW0DNzH1K1/FG1a+bOMhtKSHFFtz1FsmtjXkCyDhJsNO0VROVDqpY/qnaxIpZ9uhqUJjvv3hOgpUcAbypNRvxyvvJuPqRq+aNq98xd5yrSGjTep2fmzOCjJChipBa6nf1V3s2HVC1/VO1eJyr2yTmVSMRq3qdnCAx7AR5zJjZs/dlYAR9StfxRtWvmTsklsYZUS7ve3UwjduOCUnQKlilzvGpv4EOqlj+qdk+ZS29UJkFVqpF308Ysc4E0ksVZQpu/KoDyIVVLH1W7V+9W1rC2g2fb59oLQ6NIyUoeVuoe4aBX3Sx8SNXSR9XulUikraK6bwOGPI+0K7zbuELBXOeg1VN75t2HVC19VO3ijFgPPRYptxXeJZIR3+VKoN5ppqKt1lclEj6kaumjavcSMUVqI2fIC0dINYqULOQbRBbGfZSh7zpR+ZCqpY+q3RsaKj7Qh4QUR9vr6zPYKB00ldmz+6z46jGnQ6qWPqp2zdwlV95DoECYwrurdfCim6lO28LciV5hFjqkaumjave8O7LskcShjhyJ2NiibUyFiTU31tXEnpn7kKqlj6rdM3dt1tO+4IyDN1WTiN0kwDglT29pvboSaHRI1dJH1e5hlpJSWSKQihWgffy1jkIwxu5j6bms9irvpkOqlj6qdq+9oeeKo5Z9TiqkGrYVKVkqEHJtak82c37FzOmMqhX/qNo9qTZSnRg5WFo7dhM5NOIJaXKuHk/9qq8SMTqjasU/qnaPqk2xvdIcmPbAbxsRxYcZjJ5QvC4t+qpXjc6oWvGPqt3rZtExtMge890VMaUVUk0NtAyZrXsuz4aG6IyqFf+o2r3HfKYpzdtepJaAJhK0XfTuA7t7kRSR/ZW5z6ha8Y+q3XvMR1/umEH2jQJaIc9b2qJtZK2TKKO9Wl9fzqha8Y+qXTN3yG/V3hhm9d+MWOTdhghKXiOcU8711bKOckbVin9U7Zq5e8N9/PE3xL/PtTtC0wjl3PpKs+rI8urkazmjasU/qnavAEqYSVsDKvv0jK8OrUYajqpCaWby9moCtJxRteIfVbvXmjhHnmnFE94tbJ5TmNv2s172Ae+6G1JfrdErZ1St+EfVrpnbelLqtYHVfWnIrYJpaHTupWWbtWB7Zu5DqmYfVbtm7mGDpmb6b1kH7QJoWgpzSal5SDN+xczLIVWzj6rdq4gllBTuDZhnxG7qOZ51HNBVpA0Rq+uZVDukavZRtXvNS6iJMF5v/PU4rN14vI9498l7b8Ioe1PtI3MfUjX7qNq9AmjWkmWtLcorkJYSUq03kDFnYyNRfNWaWA6pmn1U7R5Va1mXG+5VPLQLoB4Z+EowMfVUOhnWV4kYHlI1+6javRLJXrDUOe9lLLtEghYaXQdwnq1YTljWK2WOh1TNPqp2zdyIs6M2BKGWwruRwI3aDuU1aaszMrVX5j6kavZRtXvMXNizsQFxbvv0TIVa992CqZ6SjvjVK2aOh1TNPqp2b0aMx+rSMoxBe69adajKA8icp829//pVRQwPqZp9VO0eZmmtN8wJLPW9iof39gZVCInGiqmw1Fd5Nx5SNf2o2j3vzlXz1ArD4wvlPTTUREFanz0lzCrPHvNDqqYfVbtXIhFOdZe6IxujXRgJc8sa4LVScU112KvTM3hI1fSjavce8xXKbFe5RdZeo5cFGo4FYnmgM1kZz5T5IVXTj6pdVOZNGq/1mxIK754OLXsCnqWG48sYz5qX8JCq6UfV7nWz8Oo9km8YdcomqQvawATSc5ojVdf5qiKWD6maflTtXjdLMYxca4KMvSRz7bNxaSRYSxdzHVPKqxmxfEjV9KNq9xqPrU2hwSHF0+5g0gI+2oDchs85uc32SqrlQ6qmH1W7WADNocvnngxbe9EWyd6aiODNKmLyleqr2J0PqZp+VO1ia+JQlhIpt9cNUSVDLbqgJPacKmMez7z7kKrpR9XumbtG8tU3V1m2l2QWA9eikFot5K1kerZXLR9SNfmo2sXHfHV1mWB1RSI2ukONBxz2JNGYbbRJ+srch1RNPqp2z7s7MY1FkYgx78JIBku1Qh5DsouHDz4z9yFVk4+q3YOouVVqaYGOpUC76F1XGcCd1CJwC+urEkk+pGryUbV77Q2t+yCNvDsni7x7GbSpBrNgmcQ58u5XE6D5kKrJR9UuTpEUJ7MUmReu7d2hzONvDLXrEsTJ+RlETYdUTT6qds3cTWqaJaQa0m5pGZGNVbXQa7VF5K4zdNyrAmg6pGryUbV7FbGROSfs4MNCmfd9t4DiC8+UJIl051dSLR1SNfmo2r3Yrc6p+T76OUso84FQkzQoUtVztpb52WN+SNXko2r3+swj7eZ9daawRexO08C5GUhZ8SFg0fRsa2I6pGryUbV7E6Bh4IajQqRjNZR56DVf+7QzCtbUan83AZoOqRp/VO1er1oLJ241wcy/c+2UIxGbE6z3Ep7vKfmrenc6pGr8UbV7j3lk1kkXQl4llHndxbDaByzsaVX2yHpflUjSIVXjj6rdk2pMPEgTdBkh1Yg7NKYFuKTVRY21PlPmh1SNP6p2kapJOHNCmPs2IInWTVgqjIxkbmtge7VGLx1SNf6o2j3MkjnJvi9E7msLtFDmuTZIS8g1NaX2aAWu+iFV44+qXSyA1jlz9ojYeefdatCcBkiotq7qlflRr5r6IVXjj6rdU+bT8vAxIu+mHlKthnePuvbJ1xGfBB1lPmpvUD+kavxRtXuxmwgXUoNMHLGbPYMzNhhrN7I0TtUfbTxWP6Rq/FG1e8zc8m8fJoi1MHdmhpYKwfKOeTad+Gq+W/2QqvFH1a6Zu6Y1umyImlffRyE7mGEo85ZFqBbP5dEqHvVDqkYfVbsn1aQ2pJ4gD0YgnROqCIcyr7tIUnXII8yifkjV6KNqF72bCVslmNY0YvdkqJZ5l8Ww+0jS6FnsPqRq9FG1a+ZOfa4ZugzaWmnH7g6V84KE8cojxzvvzxKxQ6pGH1W7Zm4u3EtVgoY8gZx2dSR+TLRmUUlrvepEVT+kavRRtXtUjbjQ7BNSMwtz44ImWSD+tTbyROkVRFU7pGr0UbV7mCUl7yHIIXfzzcxDqvXlkJRGvOq1JnulzO2QqtFH1a6ZO7Ju1hzenbUvoBXm9okOTLlTK7z6qztiaodUjT6qdi8RmyrN14BIs3Mo88HQ2DL4oCxG5m6vpJodUjX6qNo9qrayDw374tw3CggLmE3fVM1JI3JPe5WI2SFVo4+q3VPmYdOMs0PihkBt7s1LYtAtpYG4tPkrzGKHVK18VO2auefoizBid9casbuFKI9kbB+Q80Upd834qt5th1StfFTtXkWsG8s+MiSlUSjzIqHMUaH7asVLSUMfNR6rHVK18lG1e8q8U2GuBZbiviNmFVoaBF5yZl1ltnfefUjVykfVLnazEPnCCbNpKPNqDJWsgWBqZUQantejGTG1Q6pWPqp2z9ybobaxCUvYnIT3tYI92N9raKm60iqP5rtVD6la+ajavYFfnosd++5mmbubhcDWqMCdsVYTHPZorED1kKqVj6pdM3dJsxcUAl5rAOlKkXdThYEyfGJJLb2ianpI1cpH1e4lYj7MVTIg573x2AyaMUKot920iIP80aUh1UOqVj6qdi8RS1yw5gkj7ZHAXBYYlwY4V4+MbPegP3vMD6la+ajaPYiah/NuLNei8ZgnHtDqpH0NlErLS+qzREwPqRp+VO1e3i2Rdzk67IwMCPNegZvrb+C3NSk856M7YqqHVA0/qnbN3NI7krQJUqtudKqRd/fdsDb6GEQq5RUz10Oqhh9VuyfViJftGTFWC3PjalD3Qj3HNERb6Pb8qs9cD6kaflTtXkVMnLCGT2/FBjR8hWNjSLVm3XmkCOnPpNohVcOPqt3rRG1jCBeCvnfpUcsObeFee7w71Xyk+czcckjV8KNq92K3r1pXqLSFEuY2IfC+z1RQnm2FLJ/yKu+WQ6qGH1W7Zm4XSey2oCXpsBsVwRR75GXYba1O9AyiyiFVw4+q3fPuoubeBUZJBYgtvDvcGsQMbcaP9KzeLYdUDT+qdq/x2ErIMeuQagnv9oIRu2uCLK0RK0ZK/qpXTQ6pGn5U7Z53S7W05oDMzYFKr2C9Rl4W/7mFY1lNrwqgckjV8kfVrpm7r2YkPMFz28p8MJiM8ZsFnXNNtfJoSabKIVXLH1W7VyLRyLaqClQtLYy8e9VaH8CJBKnMkulVn7kcUrX8UbWLUyTZa08ZVtn7zOueKFi1AdsgSRi/aa92s8ghVcsfVbsHUXF2VZ0wy/yt4pnQUBE6tYmJc5/51UigHFK1/FG1e7Gb9p76gSD74AwJdbARP0bcHqWHLtf+yrv5kKrlj6rd824h6xKJWK0aj3knA2sdIZUxCFl85lcFUD6kavmjavfaGzybhC4D7Xufef8NDS2FNHfXwxzTXu1EVT6kavmjavcajwf6GFrj9d7K3MnDu0OeJ8s5O6eRnw388iFVyx9Vu2fupoZKkXfvySGSUiIRyw3GJuddWuH8qkTCh1Qtf1TtHkTlrJQiYkvbl4ZyqVCF93I1U+tLV8JXUyR8SNXSR9XuVcTySK20BXPtjce59Z13C8jCkYdgyq8uDSkfUrX0UbWL5sYx+sIwciGgOR1algoRMXPDUrjzs8f8kKqlj6pdZOaYlxlB5RXerWnA/guDrYZ7k16VZwVQPqRq6aNq18wdETuE2swwFfcQPytYsgISKZjQoG30V+Y+pGrpo2r3zK2LSx0OZelOxFCgTq/gOnKbFdekV52odEjV0kfVrpm7UnWerUCulPc4/4q8WzpkxLRSlun91RQJHVK19FG1ewXQjEItWSjzsneizsjAU8/QNWkz7jOtV90sdEjV0kfV7pmbxZy5gM+6zY0T6uARzp7qZGua5yupRodULX1U7WKvWlulhTs3pQqUcoO2iyVuod9q4xTe/8rch1QtfVTtnrm1VJ/C0CdH3l2LQs3YYFWhVW2VNV51s9AZVUP/qNo9ZZ5DjMse4vedd4sNqHUiFJ/FkS0nf1XvpjOqhv5RtWvmLpWSkypg2jdAczzrdWaGPHtfNIZF6Hxl7jOqhv5RtYveTZ4HZijZ9pJMU/AhA3rReNSl0pJn3n1G1dA/qnbR3EL227G1d+mRDom8mxA8Um7BhCu1VyUSOqNq6B9VuzcBippy2fVuqfGYt4ZgXCf0qq2v3Ht8Ch6Zu5xRNfSPql2cAK1tdaeI2G1D1BSPeUoGKT4Eczgb+yuqVs6oGvpH1e71mZsudlEoK+87YqHSLEc2xl7KYC5jPmteKmdUDf2jatfMrRxB2mzf714cATwvsIFbr/Uab/lsJb2CqOWMqqF/VO0eRLWZMYdKa6krhA4naD3y7iQzXnIdE9ur+e5yRtXQP6p2z9xNQ6yNBOq2V+BaA8OU9maePEz6MHrVq1YOqZp9VO1e89Lq+5zQCoHmEbvXikSsr7HbzrO7jMjDXk2AlkOqZh9Vu5eIWU9Ff/uWctu9avv0zCJwHhWJRB+a+5Cq2UfV7rU3lDrj3XbIWSPvnqNG3k3xtqsMK6XuI96vzH1I1eyjahdHAsOsoxjUvpuXOvtOxAb0JLvDoS+rz/LuQ6pmH1W7Zm6eXufcixtkl0i4hLln0/hSpLHkpPOVVMNDqmYfVbvHzJEwjaywaJdIKKK4ec7QViKlFcn3fMXM8ZCq2UfV7j3mM6chs0EZO++uc4BjExgtj4WDHf3VwC8eUjX7qNo9iDryWk0VlPaF39b3hd/w7tHWaC31LM8uDeEhVbOPqt2DqOHKuVqFzClidy8KrrlAz8mTLqS2XrU34CFVs4+q3etmyWx5dobpeXeipsjAfTgk4uE88zR5FrsPqZp+VO3i0NCsq2gHsn35E1uotJJaWL/3gU199VdTJHhI1fSjave8m22VvRqTbU+AZm7h3SHPu9aOs86exjPvPqRq+lG1e1QN1ypphJFtK3OJsG0zzL1PglIxNG2vxgrwkKrpR9XuPeY0sSdNMPY2NbLa9rKO0GuWnFxbG89Oz+AhVdOPql0z9z7yWbE06PuWMzUe8ZhXhr0SJfde87trBfmQqulH1e5NkcyV0G1A3nOfpGNTtbSFemOfqFX8lVTLh1RNP6p2j5lbHWKOkXmFXiOc429Zhxc3GyrE+My7D6maflTtHkT1WmVqheZ97kRshHfTApmzjYWh1NOrxuN8SNX0o2oXEzEfukKP56Y7745nPdKyBNxyi7itXPOrTtR8SNX0o2rXzG3N9u60BTgl7V61GYnYbCBaaLWm2tYz7z6kavJRtXtjBZasLSMwGvGYUwpz41ToJXn3JsvWq+MU+ZCqyUfV7uXdMw8dXmCkffJ1okEry0B6E0m6wrlfYZZ8SNXko2r3lDkJF+4KdbV9aWhkqFzC5l07crXq45m5D6mafFTtXieqb0rpFZYP3IelEngiCe/OuUzpfR/ifWTuQ6omH1W72M2yFk8TyIt2w1pncMFw9pDkq0j87tmirXRI1eSjave6WXimzra3Yq7dZ94amBUH7q33nsqMv/crcx9SNfmo2r28W1lGTgilSQHKLuA9fiSecyDNRc8SsXRI1eSjaveYudRIvcOn5/R9Ns4Q3FeItkw9pdEkPauIpUOqJh9Vu5d3azyqWDIs4vDptC8NWaswIpY37iOcv74y9yFVk4+q3SuATqVSmID3smNafa+vHw1WH9lX+21MfWXuQ6rGH1W7l4glH2LTQXv4NOGqYHUy9FK5ceqtzFcF0HRI1fijavcSMe7dcVTosjtRpzaoWRjKWmZLy2r2antDOqRq/FG1a+ZGGqPPLoAWNqdiDNYjA88h0bwMT8LPYvchVeOPqt2riKFG0GaH7FUidnuL2C0EWWpPtY1mz+a70yFV44+q3cMsEh6cCkO1fUfst+C6cwYZYe018pjpkXeLH1I1/qjaPakmc2TTBGnuTtTmCTzCONig0GmpF3o13y1+SNX4o2rXzO2z5NriHXdt8ZjrvjkUCRg0Wy6pd7LyzNyHVI0/qnbPu1fE55kJ1GXsAmgYPrcBYhKWlpDq8qg1UfyQqvFH1e4pc50FUdbfnmOa+4RYJt/N5mupGrb6LHYfUjX+qNq9oaFWcqdeINH6bW8YYfgS3u0jYcZq/GpGTPyQqtFH1e5hlrVnwcYC7nucf5BCi0x8l0h29LY5X10JFD+kavRRtWvmVs9Da3FAKnNP/cY7ro4wkqvSqqvkRxUx8UOqRh9Vu1cAzb1wifSrY91jBb8Neslhlup5TdzrOl6Z+5Cq0UfV7lXEcjzlte1zUntoqMtecE0EkpvVOZZ2f7RGbw+fnZn7o2r3Go9thl3X7kTdVE2mgrWVoJQxjYm9v6p3ix1SNfqo2r3GY0llZauwairxmIeLV84JNJ74koTL0FePuR1SNfqo2j1zK8v0MUE4aeTdbiHVusOitqpjHbk/8+5DqkYfVbvY3lBr55qhNY9ETLCCTcmwkNNy02b5Vey2Q6pGH1W7p8xn6w2Tge09HSQpgSXOMLkl4qmRpr1i5nZI1eijaveUuYmikAHOtGfERgfXUG7cGVtEchv2aI2e2CFVKx9Vu4dZho3OrDAHMtBqGnm3d6CKrmmg2qtLQ2KHVK18VO3eYz7EUWWA/8b5JaK4IwsUmljrkKXtmXcfUrXyUbV79W7EkONztxtLSLWyDf+7AWpl5o4jp/yoNVHskKqVj6rdwyw9VUtG4c5pF0A9Qw35BtQbzWnO8k6qHVK18lG1i/PdLUfStYCNw9zqFWpZDilZGnNkNX7UZy56SNXKR9XuKfPSca2xT756ARplQZuDoSVJVfpKOB4ddBY9pGrlo2oXIeq0GUkX8N5yTbRHu3tPMCiCOeucPF9RNT2kauWjaveoWq7Gucdjzl3C3DagUQTwtIgHDTV7dVhK9JCqlY+qXYSosu+GCSBi2hd+F5hE3i1t9omLXF6daxc9pGrlo2rXzD0Z0ZQK5GS6K2IGDdved50Yq7J4fbRoa0v+I3PjR9Xu9aql+Ivy2kch9/r60gSq1gbFiOtanEt61Xish1QNP6p2z7txDE5Ww6fXpmo6I+/OCYTFRgvL52dDQ3pI1fCjavdGAiPdXntzfctc9z5zBBvTYaWcf/MGeT3z7kOqhh9Vu9dnnqvzSKHM168wssM25zA3xhOvGCl4etV4rIdUDT+qds/cY605et/dLGsfp8B9yxlhVZmYS9ZnSzJFDqkaflTtHmYpvc00HKxkjkRsZfBIxyBlzFW7RuR8VSKRQ6qGH1W7N99NtRAmhjwlzN1WAYuPAOyqqK+5r9K8KpHIIVXDj6rdq3f3XNfQDrXvFbh1FPBQ5WB95lWt78uvr8x9SNXwo2r3ErFcVgu9BgnXvgHKkYGLVuiTVxKLiD5etTfIIVXDj6rdk2okaQ90QGm4l3VYvOM1onj8e/NpGZleUTU5pGr5o2r3YndxVlkUUq06kPewNGODMDbn2Q3Lq/vdIodULX9U7V43i6ZhFsE6WYvHnIdBLWWGixeWnqYOedWaKIdULX9U7V57QyIt2hQWRvpFgpGITemQBzciNFr8qr1BDqla/qjaPXNjHUTxmJeWQpmnlsCzV8jh2TXhnhR7Zu5DqpY/qnaxV4061tQgs6zw7oHh3UNBZ6o5qRLxK8zCh1Qtf1TtmrlH42pqBqm2eMxpe7d5yPM9KCilJ8ZXEJUPqVr+qNo1cwu2xuoZMu2zccs9vJsWsORONVO3+gqz8CFVyx9Vu2buEEI8ESsMJ4WwroLlkGrdcypdVl/jVb2bD6la/qjaxcZjl7pLJHsiE0hrhZqWwFwue61acnyVd/MhVcsfVbv3mHvpnS2DDg/v9o3LW4Tyypb6IMydX3Wi8iFVSx9Vu9erNmhUIQn7UtkFUIpErBvI3KOXJcRaeQVR+ZCqpY+q3Ws87sTJjIAtXJxMGJxmB0mda1mRhs1Hh6WED6la+qjaPWY+NY2yG1nQLRKx0cArVyg48xIkG+tZInZI1dJH1e55d9nFkMaQx57v5upQpTJoxYjosn/17DE/pGrpo2r3OlGJua+VIUndE6Bjb643h6TLW9dWnt0iETqkaumjaveoGpcIz7NB2YdeiSqCTY1Q3kYJdT45ku9X5j6kaumjavcwS3W3PQPoqUUA38USk0jJUovY3XBqfXXyVeiQqqWPqt3rZllLFtYCyCMec9MKNf9SstS0NHXKj64ERvZ3aO6Pql3Mu/cuLZeQ4jsRozVCmY8duxuTc+VZXiVidEjV0kfVrpnbPY1UrEOnGeZGU/AWobzXcGtd0/p8NfBLZ1Qt+0fV7iViuK8VSI/Maw/87ptDNe16aKKciS3heLWbhc6oWvaPqt0z9xiFZjg2970kc06GurwCWmqoai3XR1cChc6oWvaPql0zd1ksylN3or0bj/MeK2gDmHLy4hOlPDP3GVXL/lG1e3l31Tn2JH+zfeE3/rxQPSPs+c9SLL62Z8r8jKpl/6javXp3Rec2EuTCEubmfRRyMPTVQ7Jhb5GXPzJ3OaNq2T+qdq/P3DDsXBCmW8RupMi7V/youKguG5r6q3p3OaNq2T+qds+7Z9a9Rw9Y9+mZsW+A5pTBpvM0Rvb2qvG4nFG17B9Vu2ZubTI5wuPe07F71eIxN+wE6Ct18UZZX40EljOqlv2javeUOY5Iu1cG1Bmxu2Hbjr2gNGuJpLWBr6haOaNq2T+qdu8x15QT79FuYQNK8aIbLgdkweyO8u4oZDmkavZRtWvmJrG0Ji7oe3aEZkvQliu0NDKSLKJn6+vLIVWzj6rdK5GsMXbTKeDoe5w/LG0SsbuFvReWQq28YublkKrZR9XuSbVhaikjIG6ppiukWq8Vuq1kUzhne/aYH1I1+6jaPe/GttZqewK0RgAvqYB77lC55Z5KapJfreIph1TNPqp2b6yg+FjaCoRp91gBxmPuOCC1XMbe4zH1Vd6Nh1TNPqp2j5nPnqbUCbURAVVZUH9X5HQsslEi+X4l1fCQqtlH1e4pc94rlriC9N9RSFHwOQlWaS6rELbxCqLiIVWzj6rdwyzZR1dtMGyjta3RPZOB45J4ydvqzxZt4SFVs4+q3Wtv4F58b7/Nvq8Eds/QeqmRl2G1juH561UnKh5SNfuo2jVz7xMkkx33rZmyp0g6NAk/R5q99pkT8StljodUTT+qds3c08ro1QiwTtt1EtntDQaJvbUlNednyzrwkKrpR9XuSbVitZU2YZHXHbsJjMP6aaZmaWTyd7H7kKrpR9XuUTXHNNIqUFqReMxZobXeYMrQ1b2utV7NiOEhVdOPqt3z7rTU3HLE7ua7eUnB2ijQVvOVGg9+Ns6Ph1RNP6p2T5lXayX1CZm3VPN98rX4AGkkXSsZ9Vd71fIhVdOPqt3z7jZwDSYodSQgogE+fULNy2gu4jRfxe58SNX0o2r3hoZS8cjFBOZQBFoaUq1rjjTceY5Jvp61N+RDqqYfVbuXiHHe1m5QxtJ9rQAjEesRuzWt4SHb1V+t0cuHVE0/qnZxAnSZlDJgGLdIxNaA2vI+U5GLm5bu5RUzz4dUTT+qdq9XjaVUSRx599h5d88QBnZwpDSWR1r+jKrlQ6omH1W7Zm7sOvrIAqO136Ktse8WGDCtyd17wmd3xPIhVZOPqt17zHuu0zIB592a2OMxtxU/UidsqGm3trwy9yFVk4+qXTN3da5VG8OckW0TV4S2KJ519qamY/CzsYJ8SNXko2r3MMvUiq0sSMUiEUu1RNjuE8bCGUl3J9NXVC0fUjX5qNo9zJJ7TgM9nnAO747gvc9DLug5rL0U61qvpkjSIVWTj6pd7DMv8WZPCfuutRuPBcLXM4yUWBc3neuVd6dDqiYfVbtYIhHvnHbraWl7JyqCt3DxFTlZohbSvL6qiKVDqiYfVbvXeNy6+NpH2pPKbl4S8GENWi5z2tBankm1dEjV5KNq95qXpIUiSwS18dxULYXh0QBbm7x65nfn2tMhVZOPqt1LxCyvPGaDMfYqHuy7xVw6pBU5ePqtVXu1myUdUjX+qNq9REza6rMPaKOEd5exoC4i8DTELH417dVetXRI1fijavf6zCPV1j07gjVedJoa5nZjaBPdVS23d7H7kKrxR9Wumbt1LG1Foj20hVQbe8G1huF5epdKJfT6M3MfUjX+qNq9x9x0KM8MkWc70BodGrYOM/uqM5W05quKWDqkavxRtXudqJXG/N1nZ0tAyWaYuyTAHp8BWimLPMq72Q+pGn9U7aJUk1XmyqBlbO+2BY3jx7C+qzSpyo+6WdgPqRp/VO1eIrYGh1Jj4DwjEZvYwScSDKvs8TkQrI/ybvZDqsYfVbvX3kCqDfOuiOmIvDvtgV+OvCyEeqHGaeCjWyTsh1SNP6p2rxN1qYV/t8i7I/mmvAd+IzUDnZFyF5bU7RFmYT+kavxRtZuxO5GNBGsW3b1qBF5DmXuJpLtmzM961dgPqRp9VO2auQch54RjD/zuilhkY645gayWu1bu2R/Vu0MaHJr7o2r3OlEjNnNXh9Hb3PXuX6MDwuqGQ6z5LM8e80OqRh9Vu2fuNGmsVEKZpxzKvAvYvh1X88q9UceWH21vYD+kavRRtYtULWvvNfJu7GHulCN2c2IQnY7SHG0+wyyHVI0+qnZvaGjqWn0saKVwPOZToNoKZy9tzDTzqq961dgOqRp9VO1eiUSwEtqAPsPIVJNB094AV5MQ7BPx1Xw32yFVo4+q3cMsEaMlUmCYkXMBCe41erQgo4/SS8OGj8YK2A6pGn1U7Zq5rduwiRNK7ntrIhtYs7p71Ui8I436ipnbIVWjj6rdY+ZdMAtNkCERu4UoYndLUCst6+Js5RVEtUOqRh9VuwdRBVPfmdcaqe/dLAyVdi9TmTv15vRsayLbIVUrH1W7R9Usi2oRkBnynMQ6NKYKadXaivi+CvnK3IdUrXxU7Zq5c16j7UvtqVmYOxeERtVAws6pKCfFV1TNDqla+ajaPamGXCKK7iPt4kAlYrcVzpAmr8FLePKjTlS2Q6pWPqp2L++2NhcOj2y7bIg6G9RZPBKxVOsYa8Qj/8rch1StfFTtXuPx3KcpJsJsO3Zr2VsTs4Mk11wy5pJeebceUrXyUbV7rYldSm3GIEK8L/yGuVfKocxHpdnyNH4FUfWQqpWPqt3Lu6m6e2iz5EMidheLx3wfpwjVVmfuaeRXj7keUrXyUbWLFbEU1uYGZe2RwBwavaV90DmvSL3naFkeLclkPaRq5aNqF6dIvE9cBAN7ePcsuxN1N6ytbr0vq4lf1bv1kKqVj6rda2+ovIrWCsK88+6qkYhFFG+D5x7xbs6vSiR6SNXwo2r38m7umdbKkGWfjZtr590+YXCJh5x22fsVVdNDqoYfVbvn3d6mGQmsuhOx3ePgaa9OzOZYcg9h/kyqHVI1/KjavRKJ7xUsui8N7WUde7C/9iUQeVhRxzGSvaqI6SFVw4+qXTO3rJmKNYdWc3g3hc2d4zsZJM7oa7wa+GU9pGr4UbVr5iYdqyWrYKGAw9yhzKvIhLa41TlmofrKu+WQquFH1e5VxJpQz62BzB55NwuBt2a7dQ3T/ix4eTVFIodUDT+qdg+ipoW91BxSbefdwzuYjbA+NjLGTi29eszlkKrhR9XulUgYw4XTHvm0SMQGRuwWbrBSmYo6UeurvFsOqRp+VO0eRKVcx+45tvDlvc+8QjNRIMRhWqphfdXeIIdUDT+qds/crffdtwK17WUdLAiVcwOWhrWUlKW/yrvlkKrlj6rdo2qTm48a9q1zNx63X2uiQ/K+V3Wk7uPVWIEcUrX8UbWLI4FLuqwMhsXC3GVB22WxwV14pdyH6ytzH1K1/FG1e1LNVplTBwynMDejQy3xrFcZs7O1xvzMuw+pWv6o2j1zO+kcI8PeprCPQiI03BtxR527AT2PZ+P8ckjV8kfV7pl7aI0/qMZjjg2oaYFdCAPNsy5GtppfUTU+pGr5o2r3mpeQtO/ap6e6dokkvHtShpoGURu9jvYqdvMhVcsfVbtmbl6ySs0KSCO8u9eI3V0TTE00Tevuenhl7kOqlj+qdm9oaEq2VgeY5RnevSdA94IWSXPuRsWe9FXjMR9StfxRtXt5dyaaFNpsrRmPeRoJ7LfNvop2xxFZ+StlzodULX9U7Zq5sc6+qlYYae2K2AxRznPCTI1boanTX5VI+JCqpY+q3VPmJY88WACn5XjMl2yNTuB5zlpWyPX5qhOVD6la+qjaRXOP3G1F3l2sAGlC8NE3QkcvfWJmelUi4UOqlj6qdq+9wWm60YIw696aOAe4bOpCI1eroc/zM6l2SNXSR9XuSTWrQp4SuPlvvntCK7mEVHNaK3FItWd59yFVSx9Vu9je0Nh3xXOUWnbePaHWSMRqruTingq+GhqiQ6qWPqp2T5nLGpWogc4qkYhhg0oYsXuhxL9HMC+vHnM6pGrpo2r32huSsetek6i7V83G5qek0HvTIXklKfzK3IdULX1U7V6f+UR0DGXesO8pkqpQse3FqItHnyTvmDkdUrX0UbV7sTuTimuBfXZkn2sPw3fTUG45zYwijV8lYnRI1dJH1e4N/IrYFGfwMvYavZ7BvC2Y8ca3XqqH678y9xlVS/5RtXslEql5FGRILnuKhGlXxDos2Uu2Rhftr6ganVG15B9Vu4dZkFNR193PkHfzUgWr8V0tlDtSpTafJWJnVC35R9XuTYCm0QouhO46gWpPocyXgWQe08cYnp+Z+4yqxbPzmfsaVWu7BbUV6Ob7Fsk+6Dxs358Zc2Kias/G+emMqiX/qNo9cyeso4Uol1Bmocy5QZUikY0hOVateb1S5uWMqiX/qNq9XrWCg5cJLNrz3akMqKsTFGethr4XZb4y9xlVS/5RtXsQtad4xtH20BD+mdtqa4Ah2dF99lZetTeUM6qW/KNq9yAqc2MlhYbDgBaFVEOeMLx5POejqryiauWMqiX/qNq9RGxQWVwyJM0Ru+ueAG3ZYMQrb03WcHxVIilnVC35R9XuPeatTZ/oMDDhvkWCEN4uwK4tpSWrpleYpRxSNfuo2j2q5on6vgdpuhSoj5Bq2BvY8jllRYr2bGioHFI1+6jaxbwbl+S9PC9R5N1EIdWQM7TZZqk1fvusNbEcUjX7qNo9716z6hAJqRbynJqGpdkRspSS1GfE9mfK/JCq2UfV7pmbvMw9Azhpb15ahcFcHXr1Ff/FPmZ9JtUOqZp9VO2aufto6FoFSl4JSFXBNk5d2jGtuuTdyVc8pGr2UbV77Q0quBwXuO72hkV7r5qtEOqDV07iU1495nhI1eyjavcgKoVhI/MGXmU3L4VjW8kVsBZXk1712XEKPKRq9lG1a+ZekYn10RUShyin8GZwWgMyVSkNudGzG6B4SNXso2r3WhOXlLHcds/xvt/ttKdIQqiXtpZpktxeLcnEQ6pmH1W7x8xdIsPOBYRkL+vYm5cKF1iSrEXqjZSfxe5DqqYfVbuXiCFuP3YQnhVoT3qbjwSVm4xdIFnPNh7jIVXTj6pdM7cu9Y5z7zOfe6wADdzSgkqeh03bn4ZX5j6kavpRtXvmzpTrtNDjKBuzDIdIy0KZ60oz9zLHeoVZ8JCq6UfV7inzEONtHwhk3yWSkgf4wLZ3d0zM0yRi+itzH1I1/ajavU5UXJ7WmFB6zkC+uxINC7TIf9KQxXm9yrvzIVXTj6rdq3dzGyVFxF7Y4jGf4di+9h4Hjhys5yKRfr8y9yFV04+q3etmsdl17WsFwj2kGlVo4gOwrxQpWu/8LBHLh1RNP6p2zdyEq2WdC4ZLPObYwrtH5GWleU15zDSeTZHkQ6qmH1W7J9XYp+fcITIyCnNzidjdCNSqeY7UW/xVe0M+pGr6UbV7Um1V0vGrcuPa1woEbKjD0qpVnL35q7w7H1I1+ajavXq3VGPUCXPtEskaBWrvBClN4emDZnt1nCIfUjX5qNo9c+elXXVBVf0dp5jQ+sR4zG30XiVFnvbK3IdUTT6qds3ck/d9uPDuyLoqUKLIu3eBrLRCniK+Rur9ytyHVE0+qnbPu3ERaytQzNteklnBZsTu2bvmloq0Z43H+ZCqyUfV7jUvmUthGdD3nmOyHonYHAqZ2lh7nt/wlVRLh1RNPqp2j6pNpClNIDSb7pFAhMjL9iiJF+5mlZ7F7nRI1eSjavcqYqnhapFotxFGptkN6soJBsrk2jmPZ/vM0yFVk4+q3cMsnpQLDxiT0l5fr+DuCn1NZeaU6ngFUdMhVZOPql0z974RFy5dANfuVWt743GrDlr3atxSBo5nj/khVZOPql1sXuLiaS4oayygfTsuAjZDqUW1jGZzPfPuQ6rGH1W7VyLJbQpWikRstzesspm5hLmxasprSn1WIkmHVI0/qnavAKor+8C9rkFqSDUKZb7XHvceUn2PmNB41XicDqkaf1Tt3mNuGZuP3z7zkGrdE7S27wUObam4qeErzJIOqRp/VO3eWEEannI85k3L/+fadZRIxLL04ktLf2buQ6rGH1W72KvmtWUhsNbjMefVwrtXAhEbeY5amPsbc5MfUjX+qNo1czOTNB4GbawBhCHKLTWFlUZE7SSsr64VkB9SNf6o2r0SyXI1HrtNzX/7zCtYN963KmyhjIHtkTInP6Rq/FG1e+buZeXBDpZHmDsEGzR0h2YsK1VfOB5BVPJDqsYfVbsHUbHVPvcylojUuzUxvNvWXl9fQ6QZhekf1bvJD6kaf1TtnlTjhvGaFyiCHonYIqhew/pNZqrYQpo/omrkh1SNPqp27zHfO/R0deCxEzHaF35dOvTKNZ7zxZYejfOTH1I1+qjaNXPbGNWkFZhdOby7dWiuCmFyxTU1VXqWiB1SNfqo2r2KmFYqpjW8WxfQsrSXZE7AnnNNIpzyo05U8kOqRh9Vu5d3p+RMU4DFbB+FVGi1hc1FxUgbR+h8Ze5DqkYfVbvHzPtKJa0EXUcFqp7A2RS0DNRCeyz3lXfbIVWjj6rde8xn/DmphDZL+7CUhzxvOxujuXBVn/G8PxoaIjukavRRtWvmTjatjNr3NjUCyiMecw8/X7PlNleSps+8+5Cq0UfV7mGWurqkhjColH16Jrx7LYPVpLVVXCY9qoiRHVI1+qjavQLo2JNBlkH34lvy8PPW2gRfiSLp9n3X+ZW5D6kafVTtHlWrZXXLDrOtfVgqVfDhBppH1mFu8dd+Ze5DqlY+qnZPqtFInSTcuezViS1XMMHd49AnjW5t5VfM3A6pWvmo2r2hoV6aeXg3l/q7NLTzbg/RZslTsjVGfnQ2juyQqpWPqt1rTVw1ieGAeLf3LRIsYDgHzFR4uKcyX+1VIzukauWjatfMXQvLHGlB77wPOtexT75GAO85Cfssrb6qiNkhVSsfVbsHUbFi7wWhoObwbh37lnMFnY1XrdI9PZoAJT2kauWjaveUeZqmUjPktBpQmQ1c6gLd1i7ck/Or5iU9pGrlo2r3mHkZWlka1JwnEDcM754MPrEza5aKryCqHlK18lG1e+0NTa1xSSBlhlSzvPeZj73DHm2sFlk3voKoekjVykfV7ilzY6HmCIL79Izn8O7JAjhazoUK0zOppodUrXxU7Z53V3ahfe21132LpK9IybrCinQ8j7I0PetV00Oqhh9Vu0fVkolKCLQ5fs1LlSOK1w5JUs8spUh/tOCa9JCq4UfVbvaZ++x9ACsWoFYRbFUFpGI2mpHoq4qYHlI1/KjaNXNP59KTCFBuBKQhz1viDGPkkGx5FS2vOlH1kKrhR9XumbsrDncB66Tb3Aa2m1swZYvnVtJYrwqgekjV8KNq90ok1RILK6hPC6kW37XSC1Tqo7RsstorqiaHVA0/qnbN3EirDi4KfY920yKGNsLwI/JtToUofnpl7kOqhh9Vu8fMx4g0W2lv54jY7fGlzemQkSU1Gfuy1CtzH1I1/KjaNXPTYszMHUbOO+8eAi6pQmcM2ZaWi74qgMohVcOPqt3rVas2luKCUj0ec5wZDMde5jD3nsxhPb0qkcghVcOPql0ztyqPypph5rSlmhm0vKugFmk3ehgF9ZW5D6la/qjaPWZeCBdX35lXxG4pCMYrw1Inr7WT2zNlfkjV8kfV7nl3mylNT5CHz729YYGv7JBK10KRnbk8M/chVcsfVbuHWaQPy+6gyRVopg7uKqArs9SGWuwVZpFDqpY/qnavm6UPpK4dusjuM4933C1e9PDtPvPqeb5aX09ySNXyR9UumlsbcWowe2t7r5qC726WFQ95fBQWZXqFWfiQquWPqt2TapOW9Bl6HCWUuXGYm9cA1+rKpfPMrx5zPqRq+aNq9xqPcaRWd+upsUfstojdpSKsqdi9KE18tAKX+JCq5Y+q3WtvWLbvd2ewsROxlPb+xL2qxQdWXQsLPfPuQ6qWP6p2r0QiS/KQunsRaR903t6tDTb0clxZy3zVvMSHVC1/VO3efPeYPXLsBVN13+8OUV4zM0gyHnkkXf5Mqh1StfRRtXvNS4s4DyVIbZ+N4zB3KyzQkjm2Rl7sVa8aH1K19FG1eyUSX33VEq93ZgTSxGA1h7m1KlpSy/0VM+dDqpY+qnavAGoypaLuawWhzJtXaLNOWN6x+lrOz5Z18CFVSx9Vu1jvjlSsNIa+9sbj3EuYeylIG6NLY1N/logdUrX0UbV7zJwpArQLLGkLCHnfC4xsTFbkuy2ce7668Et0SNXSR9XuQdQI0Zx5ANe9V231yLtL3kcDBXWKEj1bcE2HVC19VO3eY86zD60GWDxit82I3S4TjFuVotjVXylzOqRq6aNq9xqPta4I0rRvSu2NLDmUuWiFeEJbjeCdhV/1qtEhVUsfVbtH1TBNqj2D9FyBKJdw7DkgpzKbzl54vlLmdEjV0kfV7jUeZ+pl6IBSfN+fSQtaTxWshZM3UrNX97uJjqgaun9U7Z5UKzRWQYYRTg2RHI0wd6Th8dTW1jN6+Ncrcx9RtTD3R9XuJWI5xPfouo+PpF3vJvDZGVgofpG5j2etiXRE1cLcH1W7mHf7ZJm7OY0bkMsAp4jitWn3uUT6sykSOqJqYe6Pqt3rZuGkexoMlCkSMZFdHSkJWg1dnkeuVV/Vu+mIqu3LVp+5r8VuGVKRBVglvDsvB9ey9nbUmVFn6e3V6ZlyRNXC3B9Vu4dZMnmN8LivBG5lPglq1wJptVlbq6LjVUWsHFG1MPdH1e4lYoxspikSseF7fT1DK8SgqbZl4kX6qxmxckTVwtwfVbvY3tBEhodPt9BrZIZ7GW6GMWekYsXLelbvLkdULcz9UbV7VK11ploMkhpvqdbiWZ/7XHuvE1d2Xq+UeTmiamHuj6pdM7dpEacl0NH2OL+V8POWQBipYg753F8p83JI1eyjatfMnebuXioNskfEDtlWwHkISDarpMyUn3n3IVWzj6rdGytw9dEyQh9171VLE1rDCVnnnIa4dp3ykbkPqZp9VO2eMm/Mitkh254ALVmhEm7MMn+7cYnaq71q5ZCq2UfV7tW7PaUuY0bmtSwe81lDmYdQ73MmLT6svfPuQ6pmH1W7x8yrtxUqHEIRIRBSpGRltL3UPHTaQG7+qkSCh1TNPqp2b0bM06raM/Ce9aUxGHyEuYv3COuac6VXQ0N4SNXso2r3IKpGqr1kwiCq+wbojMecBwhiG2QRwderoSE8pGr2UbV7Uo1GyYM6aMYONMmhWQj1+BBIlf3XXs8e80OqZh9VuzjfnZPTjJQ7EnAg6gI+V4JSR19jVazyzLsPqZp9VO3ejFj2NmbtMGx3s0xzqLthDTsvKTWs/qy9AQ+pmn5U7Zq5h6SOmQVW3rdIVAtYN4FM7JKNOj07ComHVE0/qnavmyUUU9obWeranagces14EchUk3jkddirw1J4SNX0o2r3vLs7tk4LhFsEcB57iqTVvZuFal2J8dkqHjykavpRtXtSramh5QbJ98BvbTnMjXupua1Uc+Vpr6gaHlI1/ajavURsGSVsDpb3Kp4VKZnbYpi11TXZE5dX3Sz5kKrpR9Xu1bsjrU0lzC2y95lnikRs7eaWaipFNWF/NUWSD6maflTtXvNSsuGYGHKJlJv28dft16CR79ae2yz2CqLmQ6qmH1W7Zu7lQ0cbBLyX51GdCJb2tq1F1fPO0vRV43E+pGr6UbV7FTHxLtoWjGEh1dbQ7d0DrFBr0nJb+dljfkjV9KNq96TadEOaBim+Ado322ukSJBHLrOuxojPzH1I1eSjahc7UbHPqQlcJLzbqUBNxlDUnWUa5/ZqWUc+pGryUbVr5lY0E+wF1NPYFbECkYcLcA0R10svXF4x83xI1eSjavcwS+kt7anuYn1PgM4OTfYavaxVs9UROfkrcx9SNfmo2r2RQC0cqbVAiLS6q6AJai8FOvXJjaa09ix2H1I1+ajaxXq329jVkVTD0pF8CViIdcicLPfKPdurilg6pGryUbV7FbGZW3ImKC3RXoE79/YGi0Rs9CYl3nl9tTUxHVI1+ajavYpYskn7LKCOsqdISgObDYGlOY74HFB/1WeeDqmafFTtXjdLwWo+EsSrHY95xgl1b+bJq0lLwiPzK6mWDqmafFTtHjPHkN+pKRTZl4Y2VYuMLL6sRm1w4VFe1bvTIVWTj6rdazzmyMM6OpSVM1DqHmHbw8VXrdOt6c6XHpn7kKrxR9XuYZaKVo1kQ/K8B34VjLMDruk19cVOr0ok6ZCq8UfV7iVidbV4uEOb9R7mNsnQumaIRz6RLF/u45W5D6kaf1TtXgFU2cPQE1ZOIdVK6LWqTtBq6VVIaMgzqXZI1fijaveoWlNPxB0aN9q9agncf36+1+hJxpaeJWKHVI0/qnZPmZOVjhj21RJflizw+CeYMlK85qy9PqJqxQ+pGn9U7d5jnkujSh1W2QVQzArNQ7RVLZqdyxqvVvEUP6Rq/FG1e+aOJLtU6xG2dbcm6gLrvYPOZWFs7q0/SsSKH1I1/qjaPXNLN9YaeXeuec93hzJnMlCZKBVlMD/z7kOqxh9Vuxe7TQwbp3jCbbc3WHh34wmtpMKRi4/+6vRM8UOqxh9Vu9e8tBuOc93FsBUvunhY2vqEYVZzL+wtPXvMD6kafVTtmrmTq6Dtnbclb3N3h6bFdx9ya3XwO4ha/JCq0UfV7pm7lmW9Dcjh5qHXmu2hoQyqoc2dUp3lEUQtfkjV6KNq9yCqT9J9Tiqysb2KBzuYrgQVydoomlZ6dEes+CFVo4+qXTN3wzzi2W6Q9xkS0k7go1jE7qk1/q+uzx7zQ6pGH1W7196g3laPsC017SkS1UjEnAFnlTWG86BHzUvFDqkafVTt3hRJpxDh8Y6HZXc3y7Aw9y56p1JCrtWVyyuIaodUjT6qdm9GjGbnEtosCRYgMoNaLAL4qKvNTkXlUeNxsUOqRh9Vuxe7tXpFXDBmmbs1EaGmlmBUXhQuHpnZK6lmh1SNPqp2L3b3Opm4wUwrzD0jgNeUJqyQaSh9hJR7VO8udkjV6KNq98w9kLmyga1dAEWJx3yfFSNkK6tjXvhKmdshVSsfVbvXq5ZHnzkxjLWvh3mYuyUqwNJn+DZjSo+WZBY7pGrlo2r3qJqwFB7xju+WlvgS3r236vFvoxouXfyKqtkhVSsfVbuYiOU+MKeI2DOe8B7v+D4ntc+1S9XWl9dnsfuQqpWPql0cK6BItfZYQdsubpPBStqL7DNzXnWhvCqA2iFVKx9Vu2fulgtLJNo4fiWSGcp8ZoRJniphJ+2vYrceUrXyUbV7E6Ajue49xxaSKBKxPsCx7a2JpbTWvM9XF36LHlK18lG1e0NDkXdLiog9aD/hKRWwHN+1Odyw9VzsmbkPqVr5qNq9AmhPyTjpvlYQeXcLx7a0BkgKYc6aNDTbK3MfUrXyUbV7eTfOkOaLdnPaL3YjxF84RJuuLIpWmj8z9yFVKx9Vu0fVyEbmXEGklNDjOMFbNTCePSw9sr2a7y56SNXwo2r3KmJDcbXdmmgtfLrGs14xhWjLPU9K+4bgM+8+pGr4UbV7FbE6ZktzQPbdZx4iPZ710OiLsmaq7B0fTYAWPaRq+FG1e43HI6W9Ywn2idc9Erig2nAQ4kzcuM36CqLqIVXDj6rdY+Z99uktgrVpJGI2BGxhfEeRne1J77D6K3MfUjX8qNo1c4/e2DRnwL4XXJtVcJqh0ZsWsW4rvP+RueWQquFH1e55dxORgfGEL9F4zHFDVOkwEy4eExvNV8pcDqkaflTtmrnNV1u7m6UsDHOncGzD+FJL76NXi6z8VWuiHFI1/KjaPWXOvSBGDtZtbzxOHH7uE6GJhoArGiH91QToP/bO5cjSGwSjEVEFCCEIR8/8Qxh0ewLQQv9Otqd9PV643DTwccRDD6kaP6p274lkYiTtveJ4oEbuzmFpG23P9GeiSqnLZ7n7kKrxo2r3mHnKpG4JiHLZi7Ya2G42tzEl5aq86ke7WZIeUjV6VO2auVPDOSOaQ65ew9zLwEcY3pSR+1Jq/aOjkEkPqRo9qnZPqtESL4Iw5hx7JDAKsSi2wVqYX3hTmK8eQPWQqtGjaveeSJIX9f0mQmuvr+8FfM+TIFP2OTwq8c+8+5Cq0aNqF+tuXslCqiXUDVFTg4o1wSx9LFJB5Y9ugCY9pGr0qNq9QswS9rArlMYSuRspSu5UYJRZSCOWE35ViOVDqkaPqt3L3bPMvKpCH+HTUmcDz2VCGWOODc4pfxXM8yFVo0fV7pl7eOYyt3eXfa7dM7SqC4zLaG65tvUVVcuHVI0eVbs4RTKisE3h3aUiiFLfTyQDtE1OuKoIfWbuQ6pGj6rdexHbXccDJzTaK3CxVTBpHrk7tYpUdI6vxgryIVWjR9Uu5m5yWtgid3sDaft1pGWBas7cemn2Wd2dD6kaPqp2zdxrz/s2Zyhlr9Ezj7QtNoGK4eKuKQqyr8x9SNXwUbVr5o607bb31afMObxbCDwVhdnNkq/u9NW59vgPHpr7UbV7TySrJi01ondNu+6O4rumkaCgT2s4LIq0r8x9SNXwUbV7ubvUkL46QIrv9fWyoJbp4d2e4k+fTewrcx9SNXxU7V4nquWG1KP8clwglQbUuRdc94U5oWn5bAWuHFI1fFTtnnd3anV6h8Kj7UVbE6IuW0AkCQeNOvUr75ZDqoaPql3sVdunACOYhzNbRHSZUYNFGW4hnDEVV/sMs8ghVcNH1S4+gPaOFnpccSWQVB2cK8OsXjHPlot8JdXkkKrho2r3JkDRFuLyffRzgvDicOw1oUidOGqu/bN95nJI1fBRtXuF2CSWgQ0G9rkv/Pp+HclgY8w2nLOnr5Z1yBlVM39U7V4nKiZrK/9WY0YhltICo5Dn0lW5jCXy2Ti/nFE180fV7km1fcAbiWHUjqHMScGTZVBZRXzmufJXTyRyRtXMH1W7Zu488+BFDrOFSpPBCM3EIdxcJs+8in6mzM+omvmjaveal3oPF5YOGGYHaaODYU9AyI1Cms/5WfOSnFE180fV7r2I1cS/1sSq+zgFW5TcRfbtuLL3JlhS/UqqpTOqZv6o2j1lri3Cdq9ga4RA41r/n41THd0LVi5fTYCmM6pm/qjaxZFA7D1LirS9+8xLpwjmopAHtdqUiddX7Q3pjKqZP6p2r1cNK05eGVBk7ELMwWdxqFV1Nukd8Stlns6omvmjavfqbsViul/E2m5viNAOrsbQa7OBS+r6LnefUTXzR9Xu1d3Gg7QZhEjb890RzBsNh4GTEndl/2zRVjqkavao2jVzz7T351kD6hrKvMYXa0NgLY7E3YTTZ/e70yFVs0fV7kk1HTTaZBg+9gUS3WF9pd3joDKwrz6/GudPh1TNHlW7Zu4eTpwyI5S0IpjX2sLcfb9811IYZ+b5mVQ7pGr2qNrFsQLv3rOBlj1WwHlALX3AIulYlJvNr6haOqRq9qjavV610m3VKoCuocx7jWCuZUDavQ0oYW75aiSQD6maPap274kkr7BzIUie095nvrcm0oTeZ3fiVBd+tSSTD6maPap2rxBLxt6FIUf9DUJ70VYqCVauMrF4LvpVMOdDqmaPql0zt2AyXb0Bo3OYWyu0tv08e+0yC2r76gGUD6maPap2T5mPYjVTAtU6QRJnaBuyTe6j1VVEP+tV40OqZo+qXTN3wonxq8KsfZ9rzwRtM3NJuLxUWto+y92HVK08qnaPmZc0q6LsBeYdBPcNUEaGNIR47sHA+VXjMR9StfKo2r337lSRqk3gxQtEdYCFJt8HnXEMwib81QMoH1K18qjavULM3FdfBqmnvNfXl8jddUANweZechL5iqrxIVUrj6rdC+ZWqchceyNLi9zdJD6lCYNqLl5DyNlX3Sx8SNXKo2r36u5R0/TOMLojyNzXCqwhYKnMHPnc/av3bjqkauVRtXszYmOP9EYhhr8nEiaHarlCkpSHLPf6GTOnQ6pWHlW7Zm4fppo3NR27eclrgmY6Q6/NRNVL6vLVkkw6pGrlUbWLI4HMXdeEKbyDOQnUHHUZYsE0pwj1r6QaHVK18qjavW6WGcalxhARfIL0Ebm7Re7uw4VWFXT7qu6mQ6pWHlW7592rVW7WgNX3ksxdiFFLUIuWTtxrLV9tb6BDqqaPqt1rXqJiGlYFmmtvXgplbmNf8q6lV1xuSF8dp6BDqqaPqt1rb1hTUi8EJVJ4KPNZIARahTFXDamGyP0zZX5I1fRRtXsvYinjlKLQG9Uwtzu0tDceC9q0nksfX3Wz0CFV00fV7uXuJCs75Ujb+8JvFo0aLCNkpCmzc5fPpkjokKrpo2r3crd5H0UcHGvfvWq+L8btaTHDYuHoPr4K5nhI1fRRtXuYZdW0rClwTVF305zQ6h4ZC1XO1fZB76/eu/GQqumjavceQNvos3qGlfsAaSnqbvytX8LEBeO7Xb+ianhI1fRRtXsPoOzZGBPI3ItRqUUwj3IMfGarkpun9VXuxkOqpo+q3WteGtw6aoOpu5ulrwU1U4e0ZnHuo363NREPqZo+qnZxAlSRUxuA1luYmxVaWwX2OOAUaSz+1YwYHlK1/KjavfaGMWyOSNvmus1dU3yqDK2UVZYlxe/MfUjV8qNq18wdqrwlShmsT4kEHlKtjZn3BdhVitQs86v2BjykavlRtXvmJlq5UoaK+6DznvS2Vgs0N0tRkfHUzwqxQ6qWH1W7Z+7sYe2Gocer7l61+ORhbnTKTqhm/tXpGTykavlRtXvM3LQZ4txT3ft+917WsUKvZSbLq+7leh+1JrIfUrX8qNo9Zi4ahZc0aKmFVLNlm5l36FpX8+Jj0EftDeyHVC0/qnYvmCuXlXFAddv3Z7pC2NmgN6PWsK6RPhorYD+kavlRtXvMfM4RxdZuZKG2l3UIeGkdxrLObaCX+lHuZj+kavlRtYutiS0Xiro7h0yLYI4CtdDemugjhWNV/oqZsx9Stfyo2r1ulllce98XfvdOVEkJavMFKdtQw9Ha+qh5if2QqsmjavdexMqOqr6V+T4bV/ICZ8mQRsT1RNxL/6g1kf2QqsmjatfMLWn02nHBmJlB5gxlnmRAyV515LD2d8r8kKrJo2r3HkBriTJ7/cbDIphrYnAqHqlcxt7gYDo+Yubsh1RNHlW790Qy1SJHh0/TbjzO3P/G+Xl1nSs5k3ymzA+pmjyqdrGbJbWeBCFF0NxSDaFimVGI1aw6yuj0lbntkKrJo2r33ruTk+LeldhbBuES5vY2QBuXNFZnzh+1JrIdUjV5VO2ed6c2wo8n5L4XbSUqYIYJTInHsD1k8lUhZodUTR5Vu2fuiToxGazQaiDoGdpShZEihYebp1K+wix2SNXkUbV7E6DU9katyN0z+z4bV6CZLWhFlvdcs3/Vmsh2SNXkUbV7hdiM2hpTBYqaG8QygmNTWK0P6pIYvzobF3Y8M3d6VO3ee3d2by116N0imEc0h0aJoCtWXDQKpc+k2iFVS4+q3TN3SZT66lFo4wLpzfY+c4YV+lwqz4X4FVWzQ6qWHlW7h1nQsKvVyN3of8fEWrYWzl76KEVZ/bPcfUjV0qNq9967R5max5ZqIdAkayjzCPBgfS8cr+7y1S0StkOqlh5Vu2ZuFJ4tNQEca18rGHsWlBTKiOpbJpVJX5m7HFK19KjavaGh2keyMmCF4ffZuLmvgRJg1lXTyIvSR33mXA6pWnpU7V4h1iw0uXZQSXt7Q4k4jivq7tytuHK39ZUyL4dULT2qdq95qQpSSRG9F4e5U+nQJoX1I8ZPxJ7rZy9i5ZCqpUfV7pmbKM06KyzmvW+ph1TLnsBTrolyatU+M/chVUuPqt17EXOh3KlCxhreXds+7psEViaT2akM/6ruLodUjR9VuzjwK8tpdyWmfWko617FU3Io8yjHqxdLn1G1ckjV+FG1e1JthQfnNCCtvYBnjRrKfO4E3pCbkWf9qjWxHFI1flTtmrmH2Fo1C3QOlSZlH6foEdap6hysOqV9FswPqRo/qnYvmFM2/a1Uk7GnSLCAd9qnSYxTC3FO+plUO6Rq/KjavcbjXMx7ZOz4FTbnPqE6dhgpZ/f4l219ZW49pGr8qNo1c2tpWvbpbp1FQTxP8DwEcO2Bg6kj5PlX5j6kavyo2r0H0N7C4DOU+dBQ5iMb2IgyvE/va5Fa0a/mu/WQqvGjahdfxGwmWgto6NoToKHMpzK4dK/ujeyzFzE9pGr8qNq9YD4zj04G4dd7D27rYIQMZs2a0z4Q+pUy10Oqxo+q3VPmJWeehSHVWn53fcFcNJR5KZ0F66qfefchVaNH1e4p8173N7RAqyOCufRw7F+vmkUUb0lad/nK3IdUjR5Vu+fdHW2VtsCSyT4KiVC7Dcjcy7RJtclXVE0PqRo9qnbR3DItRd3tInnPdys0RAPSYZYSI/bPcvchVaNH1a6ZmxlbXU2h1N5BGtcwtysodowiDYfrV1MkekjV6FG1e8oclXkvvo1Mjftce9qHpQiW2+iuqSz+qhM1H1I1elTtXnsD7/ZiaTB0M/Pd42C5rkjgPePkLP7VgmvOh1SNHlW7NxK48ux5MZS8b4BaeLeJNlhprtaEcdWvJkDzIVWjR9XuPYDmORrJAiLaPQ5q0BJOKJ5KtZFW+uxFLB9SNXpU7R4zH+xSInpbXxWEfhOgrUcqp+xRe3v/jKrlQ6pGj6pdM/dCnl1LA1fb7Q3xyawg4Bh1n6rwvL6qu/MhVcNH1S4WYmxe1MHHXpK59qItpAmZfGofo43PxgryIVXDR9Xu9aoNt6Z7rKBWC3N7gmpmMEcOxxd0Z/rK3IdUDR9Vu/cAylW9iwLZUhA0hroSgbXplYd4ts8KsUOqho+q3YOo+9rMHARr5N3NIgLOhSBZ1GS4yhz6VeNxPqRq+KjaPe/uxYoPhRSSbXv33mwen4YaY2WlVb/aZy6HVA0fVbsn1WaeNoiAegqphlGI1TonLGyzmSP2r861sxxSNXxU7d7Ab+s+2TX0+D4sJRuiDl6grSacsyzCrwoxOaRq+KjaPWWOhYgLQw8fByEVsGkJUicKCTcWlc+8+5Cq4aNq18yNWZGobPvuTtScO1jRBTwZR+3ce/3qRUwOqRo+qnbN3DOht5kMXLa5Cy5oYhlmWl2QO6bPxvnljKoVf1Tt4ouYzSK2ly6N+GI1Q2WbQLpQ2xoy+bNgfkbVij+qds/cGqE7EcNkCnO3wdDmVJg1FQp17q19NVYgZ1St+KNq18zdhqKunOG3S09oJahSEwxfTTxnb+MrZi5nVK34o2r3HkCz51S2fblimFsIzNShVGT0ML9+F8zPqFrxR9UuYhZMyhl343GYG6WAkTgQt7lM5+xf3e/mdEbVij+qds3cZJpGpwYk4dOyMEFLSSCx1KyrN8KvvDudUbXij6rdK8QkJc4+ACO6Rt1tIdVapPI1XKVjqSXxV+Y+o2rFH1W7p8yL9lLWgKJEIPM3300JSiuTvDMl+arPPJ1RteKPqt2bEdOSrXqOujvN3WfeQpnPBDOpdZrEq3yFWdIZVSv+qNq9TtSete2WJRbTsHljcFsC6jjGGloLfmbuQ6pmj6rdGyuwqoVbA2wU3j08vFsxlHnI9YZd89KvJkDTIVWzR9XuDQ0Nc2NskMqse8F15O5wb9iH2mstTUKtfWXuQ6pmj6pdLMSmetRE+6TvPiwVudvyfvn2FMLcRs2fdbOkQ6pmj6rda29Qank7djNEkBp6LTy6Q6vLU1ul5/wVRE2HVM0eVbto7jX7GgVSnmVLtQTO3MFq01KTm8lXdTcfUjV7VO3eEwk7NeubqvmIQkx+t34nzNYpt9GFPyvE+JCq2aNqF4eGTLmVCoaeQKgMsFIZptbcqY3V7StmzodUzR5Vu9d4nMdel2f7CmQocwnvrgn3EZo0s6bS/DOIyodUzR5VuxfMpTDlUObY0t6JmhR8VQEt4l1I18Kvhob4kKrZo2r3pFrpqahlqFgjmA8TaNQVEqW5IpJHjfZZMD+kauVRtXuNx50jO4eR+5QV3t1oX4wroMMjmY9cPgzmh1StPKp2z7u5IFPxKL98Q1SKGmzOAZ1dGw+1+DH4ytyHVK08qnavm8Vtzex7GYvrXqMXhk9EsLTzkt47568WXPMhVSuPqt1rb5gpSjFNgLUxiFvdRyFxv3wnN8Hd6/CVuQ+pWnlU7d7Ar89RapTcQzEKsdwF3EoHMrPZVuvWv1LmdEjVyqNq94aGdLbsLEC0n0h0KdSpHnVZFVw2MJWvNi/RIVUrj6rdk2rUGFNmKFR+B50HuI8GXao445jfnXylQ6pWHlW7V4jlPAeOSNtS9/aGXiHcWgB7QewNoyr/aoqEDqlaeVTtHlUr0lX7iozNDpLmXtYRqbyJ8phpzrW+2qtGh1StPKp2j5ljUhtaYZW0Z8TmhNpzAdXacqs6e/nM3IdUTR9Vu9d43KloZYQpfS/aygoeghx0NcTSNSF91c1Ch1RNH1W714k6cJpngY3PIpgPg5qpQ9mS3XZzIn/FzOmQqumjavfMPbXFN94hSw1lbo5QU+2wFrXRIqyv+VndfUjV9FG1e7l7IpeouQCt7dMzvveZU4a2p0pMekvyWe4+pGr6qNpFqVZnwSi/0NeEyN8TzG3AbIlmrpHL7SvMgodUTR9VuxfM0QotyeB7m5pgF2haFlBD87Ra88+UOR5SNX1U7V6vWvizNvSovLiBTEXwkG8Q+q1Q4+Q+vtqJiodUTR9VuzdW4IxtVgGWuocJPDS6RV0mo9bM2tP4rM8cD6maPqp2771bPFUpGdhn1N08EayNDqPsPVtSsMpXyhwPqZo+qnZvRqytotMTJDKGffMTKmqGpGtPC3Yq7TNzH1K1/KjaPWW+ZAybFfYVb5BkDepqGcpqqJInCX2FWfCQquVH1e5BVOHaJQqxjKWAtLSi5EbavUysvrgifdWaiIdULT+qdq95SSXNOvO+E6eRu7Hss3EZNGkutTX28RUzx0Oqlh9Vu9fNMq3I8L1qKXxamuhekllgSqo6FPdz81fmPqRq+VG1i1KtqO3DYTkkUZi7h3ezLOizpGVp5ajPvjE3+SFVy4+q3aNqLa+e1gTv4dOCOqCmvUZvTe5Uhxf/aH09+SFVy4+qXTN3H5ObtgaS98ZjHgNsxiekmkjMZpkfUTXyQ6qWH1W713i8YalJhTlbAimWwD1X6KvvBgcu3j4qxMgPqVp+VO1eIaaUeQ+QeDgziPQFlcqEvZllzIbZvlqBS35I1fKjahchKuH8Ldraz2JSpoOXPoGtO1PivcHhK3MfUjV5VO2auUuLsltmB0t7VKjtG6Athc1JZXrioeOj927yQ6omj6rdM/e0GuaukGue+/RMhmqF9oJrx7k8UvdHmIX8kKrJo2oXRwInz7krrzkpCrF9R6zNHdtpjwp64a8wC/khVZNH1a6ZW0pJaWaHvXQngnlEdN/dDguRZuVUp31m7kOqJo+q3ZsiMdK+dLev9B7mri00epLI3bOENicS/Ki9geyQqsmjavceQMfK3GqGlrGBWLPdiVrAeltjJLJSv6q77ZCqyaNq9zDLbkxUESh5DZCJCrZGAkKV1KnEr8+8+5CqyaNq9zALz1GK0n4TidztPMDqRMhskVyNquevmLkdUjV5VO0eM595dFaBMYv8vXe34XvBdek7qnftHw38kh1SNXlU7Z6509qDJAl41LJHAhfUPBTqmrZWyDX9qhOV7JCqpUfVLnq3LRuG0NseGsI9I2a2gHJe1BXR5StmbodULT2qdk+Z59xk9AHdQqWJRBxvliO2F18tfmu5fMXM7ZCqpUfV7k2RtDF7wwVKG6IuJ2jtt0uv51Z6njg/WnBNdkjV0qNq97pZRMODR4O19pLMQW1fK8iQEi9r3Lnmr5i5HVK19KjavdxNW4KLwyDeK3BXA8fVoSntpUveEn31IlYOqVp6VO1ea6KsFIKsQ8qyDzongzb3itSCc1anil/Nd1M5pGrpUbV75s4ysyUH5B9mCdFmq8+oxubw6sv6/CqYl0Oqlh5Vu0fVJo619qKt6bsQGxSWriPq7txb0mS9f1WIlUOqlh5Vu/ciVmnoCmWOYd69m0W2dxcou5dszIjwn3WilkOqlh5Vu9fNMvIk9wJz33IWTQguq8CoaelIqjQ+uvBL5ZCq8aNq98xdFw+pFarVDDL3Fp6kEzZKJ2qrrvLVFEk5pGr8qNq9urug19r28jzmvbOBwDknSIM9FatD6DPvPqRq/KjaNXMnK6rdFqS6BKQsBKN9JZBtcCrJ5vrqRawcUjV+VO2ed2uZbQrtRWoJJMs+6LwcwvdS9ZoT0Vfv3eWQqvGjatfMTTWv0L4CIdJsY5YKTVaGxb8jYnmuz9ob9JCq8aNq95qXsI02aoOEdUYwF4daGsIeFMymptW+KsT0kKrxo2r3+sxX4kE+o9reUq1JglqTAvfQcCtRGvaZdx9SNX5U7d6MWDMmlAnatEBUZFGIOYZyGxPXbIPVvupm0UOqxo+q3Xvvri00eRqhzHN4t5nuFnOFnFLxwQ29f9V4rIdUjR9Vu8fMfYYjp0jW+9lTqDm4SIGx54CFzap/VYjpIVWjR9XumbuNvn4bj0vbrYlewdIckLuQde40+atuFj2kavSo2j1lrphTo8jdmKLuxii53QsDm7fpQiTymXcfUjV6VO1eN4vr1BSOXeouxEwHtDULVJprDM9llq9aE/WQqtGjavcg6pS2ODG0Eo4tVipUHwbF0K3nGk7+0Q1Q0kOqRo+q3XsRW+5JnGDVvTWxmYA1M/DqffXI545fPZHkQ6pGj6rda15ilzb7hEV7JHC5QUMKPy+p8FxZc/sKs+RDqkaPqt0zd22t7RdP+UHUnj3Stuz19ZZ7k8o1f1V350OqRo+q3XsiMd7bbjNk3/e7l+N+IuG9iKlPzjzVPjP3IVWjR9XuUTWZXntINfa9m6XuQqzXEnV3mT7qioD+1RNJPqRq9KjaPe8uXpEimJvtC799hVSracEezfJMnOWrC7+UD6kaPqp2zdw4ai45E/Q894Xf3XOco+6mqL6t7v4l+4qq5UOqho+q3XsAHTS7RjDvpTQQGhPqbFF3c1Ubgmmsz8x9SNXwUbVr5s7uLYyMMEYNea57r9q+DJlzamlhE2lfUbV8SNXwUbV7vWpJUqMSIdz2gutSF7TkGZxWOLY2E/5qr1o+pGr4qNo9Zb5srcITmFpU26HEoU2qkBy7avWe7SvvlkOqho+qXTO3ZLVWcY8V6B4JxAWeR4JweqeaMGTbVyOBckjV8FG1e08kqe/tpJGxy4+l7cUNZg2WFJvJp3238VgOqRo+qnYvmPvotXDYt40KYmRh7lzBKPEcunKaH90RIzmkavio2j1m7hEse1qQxQeIhDy3thrUlrXMYabtqxcxOaRq+KjavYFfyVONMnTb6+t72VJNIrZHFl8pu2j+qu6WM6qm/qjaxaEhFRMNZZ7HPgq5FlQvHVLDzotSruurB1A5o2rqj6pdM7enrEv3eNhGa1GDK3gNm7PmOVNvqPbVwK+cUbVIN8/c13rV8pS9Xgkc59xTJARNeAEyR0Vee83fefcZVVN/VO3ei1jTiSMqL5O0CzHeyzoii6/JCyOiM+NXL2JyRtXUH1W79yJWiWm6ARbruxAbe3uDQ8NcOGvn+tmirXRG1dQfVbsn1dawPseCwUN3h1qHqlpBRXvZ5wp0fYVZ0hlVU39U7d4DaB+TnC1UWl+h1wyhsSTIs6NOZ034lVRLZ1RN/VG1e+Zu6KnlFiW3jn1pKIPNWiACevMktXx3iySdUTX1R9XuDQ2VEGqrLCiTQ6qV/ViC3iD1Uk2WselXTyTpjKqpP6p2bySwR8GVLCov3efaKQnUNBpEATZH8d2h+FUhlg6pmj2qdjF3V5/UDbr08G4uA3zqBOz7CAhzKfbV0FA6pGr2qNq9JxJcImNlaGR789Lyvc886m7dR6bmCh//zNyHVM0eVbv3RIK7BdUz8IzyS9hLFGK5wlq9lJGzp/zVCtx0SNXsUbWLL2IpYx8Mq1DU3ftSu2lDsNxqzn269q/GCtIhVbNH1e7l7jpSlNZ1r6+nKL4LgXfMkFtPOSe0nL6SanxI1exRtXuFGOUpZXRYTX6FGINzVGOpVVwsLFq/yt18SNXsUbV7zDzPRs1yOPZGa74H+40IuK/S1pbPn02R8CFVs0fV7gVzbKwtI+AaEcyH7z0OVYGV++g1lTm+6jPnQ6pmj6rdazyurKtgAeljhjKfAvG/uWDNXCbS8uVf9ZnzIVWzR9Xu1d1WcVrq0EvUYDKpQOtRd8tcpoJK67PNS3xI1cqjavfaG3pLSZigMo590Bkjd4c8T4KTR6mT11eNx3xI1cqjavekmibpQgPiu99BWlcw6gl6blKLCeFnK3D5kKqVR9XuPZFQcR1NYPoeGupjgOtv0lske0nm+tV7Nx9StfKo2jVz70XWRiqQImrv9+4JvqoBzcx7EpiSfjVWwIdUrTyqdg+zWKl9bmraVihzbAZttb0iNYfVuSf8LHfTIVUrj6pdM3deSzGTwxTfJ19rKPM1GLpZSilrG+kr76ZDqlYeVbsXzLMRz/32yRwZ26WBZVHoXnHv4pHevlpfT4dUrTyqds+7++w4SwPay44l1wrNVSH3VZRyVh9f1d10SNXKo2r3MEveT2FVoajs5iXN4E4FuKkmQ67Dvmo8pkOqVh5Vu9jeUPKotUP6HZbSSNsuucHovc1Mq3b6qhCjQ6qmj6rdC+ah0zL6gH1VKJQ5V/DSK4xcXdhSH/yZVDukavqo2r1g3tOK+jpD1l52NwuFdytC4ZI0UTH7bK8aHVI1fVTt3gOozYp1ZiDrY98ATdDqsn1nyttalQp/NSNGh1RNH1W7Zu6V6phLIo7bb309ETRMBNRzyZVCruXPMMshVdNH1e49kSzmkXzCkEz75GuNuhszWJKcLJGl+dV7Nx5SNX1U7R5EXau7TwO3JrsQY2jcDPoojWuuY3y2Rg8PqZo+qnavm6WtWlKroMZ70VYNc+cxYJZ9/pPLkvbVSCAeUjV9VO2eMl/DcOwzJLWEMs84oUpeIdXG6E42TT8z9yFV00fVLmKWunrdju27eelH1faUAZOXaW7VPtvNgodUTR9Vu1eIaatp71UbXsLmK0motKi760x5lpkzpq+UOR5Stfyo2jVzewRy5YLgKrsTdV/4zbPDos4iRCz41Xw3HlK1/KjavUKsr01LCXxtiJqzQG2h13p37BiWX+mrkUA8pGr5UbV7Uk36WpGmoa/93j3ziEIsYjuvlvpMbfj8zLsPqVp+VO2auUsLTdaswEwLoxCbCLZCow+e6EajUP+s7j6kavlRtWvmHmuHcukwBDXkeaV9v3tCEltOTD3VjwZ+0Q+pWn5U7Zq5u0XSrtKg7hUOUl0hCnCG2X11brymf9TeEMHj0NyPqt1T5tIrDW9gcy/JLMmhaiHIOpq2sPnEj6Qa+iFVy4+q3cMsZJJbm7C4CMi+B+nJDBA99cjdvNZH7Q3oh1QtP6p2z7ttDwe1BZn3bhZSBeNUgUZvE2vKnD8L5odULT+qdrETtTcOrQbUN2YJ+0LFzjASTdJpI8/PpNohVZNH1S5OgLK2iglc5gIZOqG2XYFTzdV9K7bPvPuQqsmjaveUuei+yJ5htXBsGa2DDXcY2kYxcez2UfMS+iFVk0fV7k2RGM8c0RxajowtcyRoMn9TJGqe2jL56EUM/ZCqyaNq97pZEFcEbgPzvVeNQ5TXDc6T7JsvmCTnz8x9SNXkUbV7zJykki6D1dPY97sRWuIGNSXxkVfN86P2BrRDqiaPqt2ruxP2VErdC3h2J6o4VNkDv7OJ9pbz6h+9d++1EGfmflTtonf31NsaW5tFIdalQ4uKGLD6yrno4q9ukaAdUjV5VO2eMl/TangyVNoQda9waGkijD6q4Bgh2L/K3XZI1eRRtXvNSxGwVw7H1rxvx4UQD41eHZhm79ORaH2Wuw+pmjyqds+7U0l5r1RraxIIZoLaWgYf3FNYv4/20QQo2iFVS4+qXQzmvXNuA9psm6rVCc2LQmbsPa3lqJ/l7kOqlh5Vu6fMZ/xROkFnKSAyQ6oVNxiLSOtq9KG5D6laelTtYjdL6rNGMF8ZGwhNjpJs5vhHIaoy1T/rZrFDqpYeVbs3AbqalIShzXJnECsZjEsk8FxrXtgXjs+k2iFVS4+q3XvvJm+0+en4NR7jaNB0hbOPVX+npeZnzLwcUrX0qNo9c8+CqabdvkKhzAkjmLf4srqufUusL/7Ku8shVUuPqt2jatNHV67AuC9DNlaoexFTz5lw5Pg3/NGyDiyHVC09qnYvd2ebHTkB8j75utzBc4tgXhqn3Ct3/OgWCZZDqpYeVbv33j07dR4LcmlbmUcCt1or5DnbDGcv3T5ao4flkKqlR9XuYZaelMKwMH7v3T7Du7VnILU5RLKFbv/K3IdUjR9Vu9eaiL314h041Q5Su4PhVNDcS8oNJelHQ0NYDqkaP6p2zdwiNDpqlNyZ94Lrvc+8TIQ16+r7WsGgz8x9SNX4UbVr5k7FcJW59hq9PRIYCdzcCBaLrZxnkvJZ3X1I1fhRtXuFWBTdTYtGxs7h3aUJuPQGTrWOMQf5VztRsRxSNX5U7V5r4sjJQ5BFyb37zBtieLcWiPyNTamw14/mu1EPqRo/qnZPquXJK3EB4r15qY5Q5t5Cr801V0tO7TNmrodUjR9Vu+fdjIxjKVgZe9tWatAKRV2mtQ/u0rJ8Zu5DqsaPqt2jalFYD7MalVcL7+aRIpjnBdxbCLhSXL86Crkf0s/M/ajaxQnQISVRg+SeoxDDzcxxQevxY6DTNH9n7kOqxo+q3cvdi5ft1Zg29rG4Hsrc6lhAK0puLp2pfybVDqkaPap2zdw4pK2le339HisIwbYnQDNEgYZNSq1iX40V6CFVo0fV7vWqYVtzhmP3ubc3DDJoWDNgkWW0j4zpV08kekjV6FG1e71qhZzdGGbtBFJoRtqO2F7zNJ498nj6zNyHVI0eVbtm7pLDpilEuWXZI4FdwNEaTJzCusZK6atOVD2kavSo2r1g7mQ57yF+FQTR2cLcLaRaoTWlmYz21ealfEjV6FG1e1JNc0oiHTzl8G7BDG2WCYbiTUb2mr5i5vmQqtGjaveoWhdfNUJ4FF37KCQN8JITZKuWiqQxxld1dz6kavSo2j3vrkrdRwes+46YNIdWC0Itq8/w7PHdso58SNXoUbV7mGUSKe92Yxk1zO0RzBtX6H9tQ7PN9VVrYj6kavSo2r2B35V4pH0sbs+OyOp7rIAalJF4JaOG5atFW/mQquGjavfq7mmDhxQY6efd++TrxBEujrWUTGz0VSGWD6kaPqp2r3lJI2CXUWC1zCAzNLpJ3jgVU44CnIp+pswPqRo+qnbN3DQK00QFXnt7Q7eowVbvoE3WmmV5y1+twM2HVA0fVbuHWTS1MGoJPY5rU7X4lCSDqTu33um7Bdf5kKrho2r32htoWUo6ofyYOe87YsJ9H6dYCXGM7zYvySFVw0fV7g0NLdY+tIKO7d2ZtjJn32d+E2pI8+9exOSQquGjavfGCrz/32eecD+AygTXvdS8O2utlNb6iqrJIVXDR9XueTeRDBv7tBCFufNAqCQOc2KylXKl/lkwP6Rq+KjaPe827rWmPeZL5f+LWMUJc7e4SJqrfnUUEuWQquGjatfMXZdOXq3CpBVSTcSgitK+VRGJPNmU8hVElTOqlv1RtXsvYslxJCIg3nOBad8AXaHRh83uOVtz+czcZ1Qt+6Nq9yAqF3OWCOHc575WQBHWo/ieMnEU0tU+280iZ1Qt+6Nq9x5Aicwo7FtXJHAZlaBiyTB79zq4jSqfFWJnVC37o2r3qFoiawsZWqm4vXtC7SVBTZVKSdNkfkXV5IyqZX9U7Zq5e2551FBpSLYnQDXBztqQsSj1fQ7W20fmTmdULfujaveeSLJjL1YhMXcQ1AW17LbzlovgKrz0q9ydzqha9kfV7tXdWgrRnhGjkUHKQrD4HTCs+wBoOPn4qr0hnVG17I+q3VPmtIwwL1CjCOa+07Y4wowYT6joy756705nVC37o2r3MAuqT0oJRkq7ean0fXqmwXQsK5VM4f1fmfuMqkW2eea+NkXSZeXOHt7Nsjcea2h0zGF9l8pLqvNnwfyQqtmjatfMrZwGzrrfPnHPd9d9hKYUYKXmMy3ERF+Z+5Cq2aNqF707TzYve2Fi2jaPQiwsAXWyo2Qe1T4rxA6pmj2qds+7m9ccTgyj5d28tA/IkWeYQ8xGCHXNXzHzdEjV7FG1e5gFmclrg5V+VE0cWusFLNXss88yPhv4TYdUzR5Vu1eI7Q7Eog0G5l1373mS2RkKaui2Mnpk8o/MzYdUzR5Vu/cAio5YUgOSbntJJkLV6ZAoh7vXEOn8Vd3Nh1TNHlW7V3dzJG7RClSm7kJsgDstwNynWemlla9W8fAhVbNH1e7NiNmonhuFuT3MPaxA7UshtUjdqBHpx2fefUjV7FG1e7k7SR67vSHPPRJInCEUOUEqheMnwZZ8psz5kKrZo2rXzO0jt6E1wVpL9tm4DrVFGZ6H1epEPwH9kbkPqVp5VO3ifHdzzc2gj7mXZMan5o47dw/k1tQ+e+/mQ6pWHlW7KdValVzB6bfxGH9r9AaMmnBGhfbhsg4+pGrlUbV7wbxZd/0dem17N8vQv5HA1EaZkiY3/2pZBx9StfKo2j1mvoqP7g6r7OaluRLU8Hgojq12rVT6V2MFfEjVyqNq18ydiEN+N4HV98kC18jdMxkMj6+rt8WfHZaiQ6pWHlW7F8xn9ozh3R21hzJfDI415PmINF6sfniLhA6pWnlU7d58txQtZe25z7ExS9tbE1nBx9onxLpm/SqY0yFVK4+q3SvEOMysbiCJQqqRDPA5aki15L1J1GP1M+8+pGrlUbV7VG2oD8wpjCwc5m4YyrwpZKo51UZ1frYTlQ6pWnlU7Z53lxQWj7Sddskt6Avq71lsSsMhfVn96r2bDqmaPqp2z9xNF05kUK1tX4YkaCZrd5zrGIVr/Yyq0SFV00fV7hVikaRteYZaqG7MEmG9phXWx2wDu6zPTr7SIVXTR9XutTeQJyx7XqiOyN3xFYziy0qrcipruc+vzH1I1fRRtXvv3cU6cbjz2D0O0tnAs00obRSZm730z7z7kKrpo2r3Bn6Xcq9tP3tiuPiMktvGrDAqTsPqEp7/kbnxkKrpo2r3cneuprupAevvXHvU3bZyAURuIctlrPbVFAkeUjV9VO2ed6eC5uHYQ2Qv2qL/UyStuMXfWfiz5iU8pGr6qNq9+W5k+z2RcO5170StEHVYA1ySJ+rgPr+CqHhI1fRRtXtjBW1N2o3Hae4JUK4Mvk++1pnLmJq1fybV8JCq6aNqF+e7EVtJHfB3vzs77d0sA3CMTMsHzfFVIYaHVC0/qnZvRmwoNV62m5caSMkG1ptC9SJRho058KtuFjykavlRtWvm3qu0dEUcn3O3N6S5wEpE9I5JZlqaq3+mzA+pWn5U7Zq5RXvxrdLab5959wReRgeL1Ooyeuuf3e/GQ6qWH1W7l7tLcV+5gWb6kdQJba0B4qlMM0rSPivEDqlaflTtHjNvXdtwBVtzb28YBM5soLhmt1qrzm8WXJP7IVXLj6rdM3cWrHnzU9F98jXtg86TIY/cpiw1rt8o8zD3IVXLj6rdGyvwSo5Rd0dEV5Bpm5lHbBfvzsk8qt5vcneY+5Cq5UfV7kHUSVikOui0sc+1CzSaCsWwz1Iacf6meSnMfUjV8qNq96SaWmdNDBr+DGJYwFuZMEK5zfB7dfrM3IdULT+qdq8Qa22Qb4gqMwqxaiXqbl4wzLklHGt9dDYuzH1I1eRRtXuYJfNQogUtz41ZaEJNe1WLrrbYfXj9BrOEuQ+pmjyqdu+JhGrBOaLyqtvcOBG8dwOsLM2Rx7TPgvkhVZNH1S5iFsbBWKGsahHMZ4OKM4L5mL2TlPrVQecw9yFVk0fV7uVuS75acsApc7c3JLA2C1RfJISaI51/Ze5DqiaPqt1rXlLtiREBJTK29IxQSxTfBcUskrhL/gqz2CFVk0fV7j2ACsc3lCesNcK7ZTm49wlT1lzNq0v/SpnbIVWTR9XuTZGsHgVwq0AkeY8EdojgPqFTox4FOLp+s3kpzH1I1eRRtYt1tzAWESiblAtWhyYlARkPql469W9exMLch1RNHlW715oYMm3QniJZ7iDmFdoMvTaKtiVlKH+GWeyQqsmjavdexGrmXhPu1sR90HkNcEIGTNPXrFRb/aYTNcx9SNXSo2oXO1E1pZwFxtyYheueAJ0Z1Kx3nkX5o52oYe5DqpYeVbtmbtzbETns2/Ie8+1lQSTsDj1+CkKz9fzVYakw9yFVS4+q3WPmg3xoZGz3HczL/hRGh5HLkjFV1L7qZrFDqpYeVbtmbg+p1owM1rQoxHLYvKElmEg915kazW8WbYW5D6laelTtmrmXrbpXNEDE9BS5m/YUiTFYy5SrzNLsq26WckjV0qNq955IfOZF4qDJKepuW1AjW0IO5x48WmjzrzBLOaRq6VG1i3V35T4sLF3SANEt1eZsQDMcu1YduX1zRyzMfUjV0qNq96galaULUwi0jVkwJWgzD0jG8ducetRmX5n7kKqlR9Xu1d19UO8qUWivKMS4Z/BKEdFTM809RTT/qhArh1QtPap2T5lnKlGKReU1pYCksfaloQTdFs426lrjK4haDqkaP6p2L5j3KtUxoreMyN1rGVSyAZhy68rMTT/z7kOqxo+q3WPmsxCadCjc+h4m2Nsb0PaAwcw0u/fvvPuQqvGjavfMHR68ViPos9VQ5rVBhPZwdra5POdI3V9hlnJI1fhRtXu5u1BSHwR5nxuSrHn3mSNwGwM7GqF+syQzzH1I1fhRtXvNS7PRmoNhks3NzCd4aVu0WU2lzcn8zWEpcj2kavyo2j3MkiQU2ZrQfrdIWt3bUQ2hCNYiHA7+WSeqHlI1flTtXicqcSsttFnx3161ZvtS+wJTK54aj6ZfdaLqIVXjR9XuefccS/c+8zXaXrS1rwRqSTCziHmbq8zPvPuQqvGjaveoGs82UAlS3is6sAjURnvAAJM3wSEfLcmk3eJ6Zu5H1e4pcxq5+UhQdE+RlCRRd1OHfStyL7juZF8pcz2kavSo2jVzTw9nJhwwR1p7ArRC5S4wVgnnrjz9M6qmh1SNHlW7996tzUbqHYrlXydqC3PvuwVLqWQZpZev+sz1kKrRo2oXn0hyiO9uoHv7rUStDY0nwRTJK3Mzt8+8+5Cq0aNq18zdBrNkX6CLd3tDWLppDmdHr9VysqnfXBoKcx9SNXpU7WIhlm0Srp27bUs1BitjAY/UhtCoBb/y7nxI1ehRtXvmLlrzGBn6qHvRVilgqSegxpQy7sbzz8x9SNXoUbV7yryOVlqdkHRvbyAyqBpleEWjKakK8ldULR9SNXpU7R5ENWEtjUDLb3vD8FDmWqHU5Fin+3dbE/MhVaNH1e69d2PEbO4IZaDuB1CGKnlCBPjBJLV0/KoQy4dUjR5Vu9e8NEmndoF9ZGbvOR5gWPdZMV5uFKL9oxugYe5DqoaPql3M3TysZwKKT/s4hYGNkWAty7k5m4+vxgryIVXDR9XujQTK1Dl7Dz2+j0L2rGA1I6TKXLmEYkufmfuQquGjavcKMWkFcy/7UEGOYF4b1DLangskjDjfrX8m1Q6pGj6qdi93a9l3XTMYN987UWVvXrJ9kKSnpD3pZw+g+ZCq4aNq99675+r75Ajg0N2aKAls1QjmfaaGq4bZv5JqckjV8FG1ey9imXLSOgF73U8kLtCaVaC9h2dvs4+c/pW5D6kaPqp2zdzYKU9eCt33cYq9P7F1S5A4t2HYleSrsQI5pGr4qNo9c9MqivsJzIqCLOn7WoHBstF0lbqQv+pmkUOqho+qXTN34UVh6Q6TpUUwpwYu2IGscijzuti+6jOXQ6qGj6rda2/o7GrVQPvqm5ln8CIOi6ZX7nNGZv/K3GdUTfxRtWvmXmkf8U0FqJRQ5skZqitHWK9rYHhWr58F8zOqJv6o2j3vnrJw0YBpe2iIygITzoBTU+UqyuOr7Q1yRtXEH1W7Zu6KS5Noh5RTKHOxFbmbCUbX4TrZ8vis7j6jauKPql2suzWv5B3Yaki1EZY2M4ZRc+a1Ri6fLbiWM6om/qjaPe8Wc8R9TkraHgnMEyplA7fZ0pRO6TNmns6omvijavfaG5JrOPGCVMYe820V6oywrnuOv+fRIrV/Ze4zqib+qNq9JxJk3tcfgYb8lnU4OCcFFNQxFFflr7pZ0hlVE39U7V6v2myaU53hzvg7LGXQ+pqwxJKU2mv1r5h5OqNq4o+qXTN3HsVoqsPMFnW3dIGa1aCmLrkWVNavCrF0RtXEH1W7x8yHCq9coP2CuaYG1QyBvNM0LH181omaDqmaPap2b2iIV82OHsp8U7Wa9+al1KGusHSiScm+2ryUDqmaPap2r+6ulqU0g7kXN0g2D2VOGXpOPbWEOc/PlPkhVbNH1a6ZWzUK7tL2QHeOunuF4W1vWDMvK8VfxP2r0zPpkKrZo2r3HkC7dJO8Z8SUQMgji6sRZFJKveJI/NX6+nRI1exRtXt1t/N0agOGFtzvYAm8IUNPdVVpKVL4Vw+gfEjV7FG1ey9iJWK5pgmMe329s4KhYEi13oaOwvrZoi0+pGr2qNq9unu2NZIy+Pwdp6ACYYcOWkehpdy9fhXM+ZCq2aNq98zNWiRhD23WIpj3MaBmVFgDjdOKbzd99SLGh1TNHlW7NyO2l2S2OaAv3Cdfe9sPoAqUfcxVOfv6iqrxIVWzR9XuzYhVH2mWBUVxT5EUgkaRwJdTL2vltEe5PjL3IVUrj6rde+8uk51rh7SPtItVjrAeWXzmLMRrdpKvlmTyIVUrj6rdy91uU0byiN6LNjPfZ+PCxSPUrqltraZfjRXwIVUrj6rdy91s0qc7rG5jr9GrUHFUSLryMuee9StmzodUrTyqdm8kkHvz6hnS6L9z7eHYyw3UGXGQlvzZBCgfUrXyqNq9JxISzBSVF/HYqzFZoIp06LhqGrU45q8wCx1StfKo2r2xgjG1KjZIpUbd7RbeXTNDr0Lo3fJsX0k1OqRq5VG1i96dZ9oZe+Ie+O1thUqbFKl8aC3YJOTaV+Y+pGrlUbVr5qbqqy0OS/PayzpIoSUV8DHmmqHU2vosmB9StfKo2r1uliET90lfXI1BZpvgrRi0yYJzhOXnVxd+6ZCqlUfV7pnbkGTmfb8bO0jjCVZpAM/RKltvzF9RNTqkavqo2r32hoE1a58wtRlIUgUvG61xab20TKN9hVnokKrpo2r3pkioVU/qUEfIc+mrRCG2JwR5oBHZSv7VixgdUjV9VO3eWAEbljUFwrnTLsRSGH41mGP2iORlps/W19MhVdNH1e7lbqwhx5LAPvQEUWvL3ppYIJehPkUUy1cPoHRI1fRRtXu5O42iuVcYba9O3IvsffWwuRWdgsvcvpJqeEjV9FG1e8G8hLU5BNokiUKMZhRiQ3Z7Q61rDnL+7EogHlI1fVTtXmtin3W5RrIue2tiShjKnDZk824zPCvPr55I8JCq6aNq98YKpgw3a3tX4tw3QCfUWgxqd+yrTmmf5W48pGr6qNq93B2KafURdff6LbgmhLZ+yxzWqmSs3+1Vw0Oqpo+qXWw8Trl3JWgzfFowG1hLA5Jaasxr0Ppq0RYeUrX8qNq9gd8kjXJhmDIRpC78mwD10s1XHZrsqxcxPKRq+VG1e52oQ9jzKDD2O4m0vXkpddtHaKpY1WX01RMJHlK1/KjaxfaGLCR5QKc9NLQXbbXUBzQnGhZleO6fefchVcuPqt2jalLLqDNBnmFpSaWGMo+Inpp0wV6V1meY5ZCq5UfV7nWzZDOulfYQf5hbZt7TgBm4InIRauHh35jb/JCq5UfV7nWiduxJohATD8cWqbsTlStYpijD3OdnVwLND6laflTt3gNo8marhhSnPQGqdW88Thk2R89tDwTmj6Sa+SFVy4+q3fNuGSF9bT+G7aGhlD1yt/TdzeIl11xtfMTMzQ+pWn5U7d4USfcmGsk6SZVQ5tSh6jTIbSbn3jP7R1Mk5odULT+qdo+Zl5I0hbllb2QRsw5tYQcdZfBC8VY+M/chVZNH1S6a21X+Rj7TXoE7G5hXhFmIqYfJ3T9i5uaHVE0eVbvHzNsapYZPk+e9m4Um1JQZGormKs2FPnoRMz+kavKo2r0XsSV9CY2I3u4gUxNUzrI7FcusVDJ99QBqfkjV5FG1e1Mkrm6WIpgv4r0kc+1etY1ZaNTZJZT7R1TN/JCqyaNq18xdRzLurYF633vVSgavvvc4pDr3cGDGr3K3HVI1eVTtXq+a5b0fAWENUxDEBiHcKtTGVpMua/OjNXpmh1RNHlW7l7tzDrfOe+NxlNwROAlqDuVmWGf2tdagrwoxO6Rq8qjavSeSzdCkMQzMFYRCpUUhVqDZXJxs1ZU/M/chVZNH1e7V3ZyTCzdASvvk64w4Tgkhbe8L18dGH90iMTukavKo2j3vpualJQMfUXLLyroHfsPFV1cvfSb86kqg2SFVS4+q3etmkb25PFRadYtCrCWPT4tgedPmodUofbQTNcq/Q3M/qnZPmYvswwT7HiSuPRK4IIw8YCTKFXutFT9qXjI7pGrpUbV7mKWskGTaoWINZZ4WhlQbCNhWEZ8aPwofNR6bHVK19KjavdzddLTV0z7YvW+A7qOQaRTA0c1aXtzpM+8+pGrpUbV77Q1e01yooGn3mZc0oUnk7ryqaR+9l88KsXJI1dKjavekWkjwhl5hkEcwR8a9vn7vVcvDcKXB+hVVK4dULT2qdm+sQEkntgTW5i7EOEqyWTpwMkWr2ZN8tJslyvpDcz+qdq810XVMrwY0Q6AJLwWjUG45M/eq89cw+pG5D6laelTtnrmzrdSZIL79bb+DMTTmDKHXF1HisfJn3n1I1dKjaveCuc9EsmcAvXJINU4QWTtHRJ+Z+8pT8CvMUg6pGj+qdm9oqPHIW6VVaRuz7HPtpgtmaogkOvCrvWpWDqkaP6p27wHUlPoKc3PLFsFcQ7TVmiHsPL2LF56fFWKHVI0fVbvn3aMU34V2lX0U0lihmWcwa2vJypE5v2peKodUjR9VuzdWMGujhPuEWMn7wm9kcZ1Rd/Osc2ikcfnqAbQcUjV+VO1er1pfvXSpQD3t9gbB8O4ovnufzklLmekriKqHVI0fVbsXzPus7jmk+L4NKNUjd+8LFXuQaA/96hpfebceUjV+VO2auXF2reW3nWMvuPY0oPZBkCp2sxkiXb7qRNVDqsaPqt1T5jOC5bIGc+4JUOoehdjiPTSkq5pZ/s67D6kaP6p2zdyypzR8ykane757xKeOkcrL2KNjxWv9LHcfUjV+VO3ee3diFBWDOvf2BpwIln/nvCtqlGEtIvpX5j6kavSo2r1gru5lsQPKHCCtd2ioHZhdCUXWmJ+Z+5Cq0aNq9+puqWLdQpv1YXsCNPx8P4vxMA3JXva266/MfUjV6FG1a+b2qsv30iVfto9C1gV15AbaSgTyNgrZV5uX9JCq0aNq91oTK06eFo7deYFw2Nxxn40j7K2mutw+Ok5hekjV6FG1e5iFc+4zF6BVw7tV927rUOaze8TznhfrV8w8H1I1elTt5otY8zpGSLWtzKlhePeeMuiF+B97Z5JjW65C0REhYcAYhuNy/kN4+MYbwGnYPX+lrqJQ/kbsxMCiit9Qk1v17vyRqqVH1c7NiGUJWUmg+EanGff4kCJoLfGUR3iO11bx5I9ULT2qdlDufZSgKKDu7Q3mYzeydFBco7fZ8V7jcf5I1dKjaud61VrDZMig+0Bg5NkRmTduMNHW0qE5lVuRef5I1dKjauf6zNVUvNddHZkggwcY2QRV4lxR9wamW3J/pGr4qNrBiphNahGZzxKGLXlFBj7rPgTKYe5Us9VbvWr5I1XDR9XOWbf7CJtuYHMPDY2xoA1HyNr7bnPhewXQ/JGq4aNq5wZ+Rx59yoQ8UvvblGm6b4CG2EVERdotiJo/UjV8VO1cn7nY6GIZyIk3ZinQODOMPojmSpryNev+SNXwUbVzE6CcanJGSNQ3VVsGxsZQZh6NGvb40SW55SNVw0fVzlE1X6l0HLBkH3SeIXerVvaAAaYlNXe+xczlI1XDR9UODvyOfUlbADFF3u0RlNu+3+06miKWVPItiCofqRo+qnbwMS+orASrbcxSfIKVvbEjsm/Pa43q1x7zj1QNH1U7F6o1ihjcCFhKyD2FI1Tb9dDWUNJqJeutyFw+UjV8VO1cN4vVGk94gj41RKZSoBYXyFRsjESt9luYRb5RNfZH1Q4mYql340i/ImQL627htvPKUNxqyZ6zplv1bvlG1dgfVTsXqrFjpFt7oHuv0dPIwG32BKtoD5e+Eudrcn+jauyPqp2riJVEaraAZxsgHOF5WzZhltKtxmuO15qX5BtVY39U7dxjnk16qhO0egap3KBSi2ys71s0iRNfmwCVb1SN/VG1c495pLWVdIHt5WpSQmlHRHDxYdM4fnkLovI3qsb+qNoxuXMEZKnuo5+lMcgauwC6X/TSaBFGuH5t8xJ/o2rsj6qd6zPHlHkb9u8giYycIlTLGZrOnsfMUuYtqsbfqBr7o2oH+8xlzlYGoO7WRF6Rkv0WMZljnlS1zFsrcPkbVWN/VO2c76ZViliLRLuXvUYvUrLSHCSXlRsl53arV42/UbXIFJ/cxwZ+UWhmVcC0IWrNEzyhA/G+7L18ut3qROWPVM0eVTs3RSJT1vK1j0LiHvgN6+YswEvHnCRpyLXH/CNVs0fVzs13S5dSqkPVtee7B0K1kBtZ2rKmDfstzMIfqZo9qnZO7qwt1e4wJs54zGlCrRG57QNyOIybXOtE5Y9UzR5VOwdRB9lskXI77VU8dQjUnAxwCbfZR+31WiL2karZo2rn+sxba9orhu9eYdP5N1aQGXLvNHoXd7/lu+kjVbNH1c41HhfcQ2IEZY7w3atpPOZ97zMvtee1p7BvdbPQR6pmj6qdS8S0d81KMGlXxHwUqPtuAZoOHkimlG7J/ZGq2aNq5yBq3ZeGCgOjMsiIoM1XzYC4mA1Tz+nWKh76SNXsUbVzrYnUWu1iUPbcp7TewNNMexmuWaU973srEaOPVM0eVTtXEStDtKmB5Z13S6vgPhwiKqdhkZjpyLfk/kjVyqNq5yJzC4uemGFRD989U4equYbvdo1YzeJ1v5WI0UeqVh5VOxeqdRku8Zj3ulfx2N6rxiKwtzrMKitlv3Xhlz5StfKo2rmK2Bp5j/SHOTPv3SwTbNYGPFYVn7YiMb8l90eqVh5VOzcjxp7b3r1D2CZIjxfd9hGalqZ0Kl1Tv9XNQh+pWnlU7VxrIrmWGjZNuq86474BOrXDsLSIlknnW4lY+kjVyqNq53z3EKYe7zivcNuSfHei5gmj1NlarzTqrT7z9JGqlUfVjsldJ0U0njL0sHGQpQw+xqYu3JKvcLB6zbo/UrXyqNq59oa8hPae41ywgAwq4J3t19cSaRhivlYRSx+pWnlU7ZzvZlXdC65rSfuw1CgQIlcoyVYzpEZ2q888faRq5VG1c8y8ZKc0HIYu3qHaAqtzQM9pTW88Urnmuz9SNX1U7RxEdadVlsPitVsTa4XausLK6raohtFfk/sjVdNH1c5F5onYViZwz3toaI1IxKoAp9x6yYaotzpR00eqpo+qHZN7dqu5JoZFlvfJVwRPLcVHXWNWqytdC9U+UjV9VO0cRE0m1b1DGrvejTTBpf2uBKJKZGEr3WpNTB+pmj6qds53D5NZ2gCaXfYE6C6FRnhe3Oc+Dqqr3SqA4keqpo+qncu7qaTuk2GkvOvdtUFdHWEZTsRKRa4NDeFHqqaPqp0bCeQ8874jNnUvyawRo9eIhaENLYrks81bC67xI1XTR9XO9Zl7WhiKA42yT76OvayDImhj8jGtIfK1x/wjVdNH1c4x88bccUzAJpGIRZAOLYWxC8591nugp1udqPiRqumjageZubnNJJC6Ydi0dagpEeR45PeG1Nr12mP+karlR9WOya3ouEJvGH0XQNEbNBIGHZGZJekr461EDD9Stfyo2jm5IxYntwIse1lHvOFQSxUoe6891vjhtVU8+JGq5UfVzkXmfazViwDx3InY1Mi7aUHSOth4G/mtoSH8SNXyo2rn5F6RfKFX8DV2r1oxcN7N5mOm1oa3hbeYOX6kavlRtXMFUNrXwvqCXjRFqFb3PcjGsGrpllp8lkvdLMU/UrX8qNq5CVBO1CMIh2Ul5F4ywFpkY2vOGtrr6H4pVCv+karlR9UO9pl78l4rICOHde9lHWtHbq59zpRrx0uhWvGPVC0/qnZM7lHToFURSHNYt7pB00bgpaLk0iSM/pbcH6laflTtnO+2fXFkH6dYPf1dhrTMDFlr0uSiWq9Z90eqlh9VO9fN4olMKO+GRAm5dVfEcIFbHT2ipOl8qXmp+EeqJo+qnetELaOUva6h+KR9gSTkVk9QCGWRpzbk0nx38Y9UTR5VO+e7G2ax1YDX2hd+UcFolL3CYeYyLfd5LTL/SNXkUbVz1i2OOMOcW1/7XLvR7kStMNKe9sVpemsFbvGPVE0eVTtH1TSebZwFsM8MQuHF29IJA5eGV6+tyqV6d/GPVE0eVTtXADVBJ3agUeduaujxmNcEqsx5zrl3ml+S2z5SNXlU7RxmEfFio0KZ6CB7B1MtEaOzU1sht3C7tL2h2EeqJo+qHfTdZK5jHxmqHaQMhUo1R94dXhtrRsFLp2eKfaRq8qjaOWY+fJFGgKaMFnm3Vai/ZbhMeVr8Zt2aAC32karJo2rn2hso/r3SFuDIfU+R7NpnUVBD81rD3OUWRLWPVE0eVTv4mNdilQmG4W5voEjEtonj6l2o6Rr1mtwfqRo/qnbSd/d4uCPvbki7NZHBUAegzM7iw92v+e6PVI0fVTs48MuW8j7XviyFdQ8CaxLP+ojnXFJrnC91sxT7SNX4UbVzJRKuVVMXSJb3ydcwcUsrxberrNkr8bzVzWIfqRo/qnZM7jJWLXNGqNZ2IiYRoxuvCTXNWYdIzvPaY/6RqvGjasfkxoGWuGWQtJm5jgKtIMNSGzlVloaXxgpK+UjV+FG1c1SNeZTV+m5f6Xuvmu7HvO1NmX2phibr0tbEUj5SNX5U7VwBNJwzeyFQHBqPeUFw572sg9pakXVzvzTwW8pHqsaPqp1sPLZWV4WUnOMxrxPcOkNSp5zHmKVes+6PVI0fVTsXqs3SW6oCk6TsRVsZvNs+JqazuVmNt/6W3B+pGj+qdi5Us7xsNYeeF4KUPKARVRgdM1IeKNd61cpHqkaPqp1j5nVq3+mXdBwht0aURu6Qh0UGtC9D3AvVPlI1elTtmNyzdfLlu2Vpd7O0tMcKhsEYZHtnYl+3drOU8pGq0aNqB6dIcsIccvdcGohnhrZagrJcep6FSG91s5SPVI0eVTsmt3nn362ZuVbfM2Idmm56bmtpzqzxf3tL7o9UjR5VO2fduDInyWC6qVrPuI9TCGT06sMyxT+X5NaPVI0eVTsXme/FxjhDXy81QrUSiZhrApttxUPvdeRb9W79SNXoUbVzVG2tmcrerKUcj/mse7B/LSjU3asZE93Ku/UjVaNH1Y7J3RePOnxGKL5X8XQVMN5lsSmEaRryuJWI6UeqRo+qnWtNxNXiMTeYaZRdEds7UXmC0JQio2fJt2bE9CNVo0fVzo0VLJyYrez1Wmkv2tq1sZWAVkkRoWsY+K0CqH6kaulRtXPMXJISEkFOffeZa4bGS6BVmWvvXFO6JvdHqpYeVTvnu2uZMss+MtT3BGg86z4aQpLljQqONm5NkehHqpYeVTv3mHPEYnUMWJ5GPOYpIvPiCtRHyj3X1tM1uT9StfSo2kFmXlYE5gp97eMUiC0Ssc7Qk/aFK5KycasTVT9StfSo2jmqFh7aKAxbretm5glqj2+5CM/ca650i6rlj1QtPap2Tu7B3iTcttcwbMnFoO2ZfhP1WZJzWrcSsfyRqqVH1Y7JnRL3GpKGOUc8vs+zR0qmof7oq+62wNpuUbX8kaqlR9XODQ2Ft2aXCVbCgUdW5uBGBSJI86VdRxm3KmL5I1VLj6qdy7s7UWMtQKvuRVu4SyQRmafedGBxt1vr60v+SNXSo2rn5K4+Rh4ETTL/XSswcwFKjmlpMp7XfPdHqoaPqp1LxGQKdm2wuJaQW+qeBa3AXX1IfBnR2y25P1I1fFTtXIlk7pneSLSneAepRaGiEKyxNBLystK1naj5I1XDR9XOPeY4EEvpsO9LRWTeCaqIQ60swllXutZnnj9SNXxU7dzA75TBm5pm2huPc+3gCwuor8jHWybVW7tZ8keqho+qnRsaijccaREgyQCZrUN1zTBnj8C8pJrGrchcPlI1fFTtXKhmedXIsGFo3nfEfG9vqBkGjsa0mq5b97uLfKRq+KjauSmSiRheu4W+/FvWEXm3RKjWckfFRuz9VkVMPlI1fFTtHFXrkXwlFEhuC6RPBqdt4tNbKmMmL7dW4MpHqoaPqp1LxHhvWxr7LkX6TYAmsN72Qr1kqSCizFutifKRquGjaufaG9oa2ELkGYn37mbBkNvxVxZLPFxrv2bd36ga+aNqx+TO26qp7VGhvidA95mKDdmoU5rxi8LpmnV/o2rkj6qdmxFTtlQ9rJu4xhPe4zEX21MktWok37XwNev+RtXIH1U7V+/OCWeeFSLJZpC2ZsidFxStq0SsVle/VSKRb1SN/FG1c52okqWHPUP1ffJ1EENDiY+RM6IyL7/FzOUbVSN/VO2c3J1sZTIYzRSket83QAnqbINGrgvnLczC36ga+aNq50YCKa3kv6sze+PxjJS7lfgKu6/BVHKmSwedC3+jauSPqp2jal6a9FIh47Ddmqh7vjsDNTa12m3OW8s6+BtVI39U7eBYgc9GxSGltsf5fe9mCWOf8T+ryCVdOwrJ36ga+aNq5yBq8bkw0i/NHeMx7w0sh/qUV/PU18rtVqjG36ga+aNq5+rdra4Iwhdo39u2eCp4DhNX6xNTsYbXLg3xR6pmj6qdo2qce197x5aNGR9z/DUea04Rp3l49HItMv9I1exRtXMlkizJU20wfZ+eIUtQ8yzgrbZUtHX2a9b9karZo2rn5O5aSh09Xu8S1u1lQNOVQniROlXN0q3mJf5I1exRtXOR+UzolhiytAEyVoO20AH3KZKN1Kxdk/sjVbNH1Q7OiNXstWfopXnY9FJoLb6d+7xUR+Pit0ok9JGq2aNq56w7r6o2IhGLlAvCwh1sSYXcx6h7cYvlW76bPlI1e1TtXGtiqDpKm+DqG6JqhzpHAWbJ1FFn5Wtyf6Rq9qjaMblRZhgzM9hUBMm9gPW6Qm5lmeHV57VQjT5SNXtU7RxV8ykl7dWY9JsRMw25scMsxY0pLb92FJI+UjV7VO1ciaSFkyaZkGzfIpkc1i0oQFUmaqG+6Npj/pGqlUfVzvnunGvNNKA3w43WFDyJAo8lyS0r0a1uFvpI1cqjaucSMQ4TbmjQ58YsCQu4S9kLrj3RlL1e7ZbcH6laeVTtmNyreZ7VEnQlAcEs4Jz8NxCqnprmfGtGjD5StfKo2rlO1Nbm1GWwdou5YMToPvYUCa45Z6Rj6rfaG+gjVSuPqp3z3Tr2IImAFXeQhQheUiRikXPXbEIt3dqrlj5StfKo2jnrLvHnJB8boiqI0t68tBBQqU5rRiq3Ni+lj1StPKp2riKm+3YYGRTfZ36x75FANqhceutY60q36t3pI1Urj6odk7ug7qMjEaCJ7chcV4RqrjDHHKW0PGXdCtXSR6pWHlU7B1GJJPVJsFYKuXOeEaXN8N21R6zeaNR0K+9OH6laeVTt3FjBWLjMEYzn3qs2EzRrCYYXbpZd+No+8/SRqumjasfkrmHLGVcCZqTw3Wtt303Qmrr0+Fnla777I1XTR9XOye19aK0KxXhf+B370tDuRB2etDFVG7cqYukjVdNH1c5BVDfuJnuDXo7IXPLeq9Z3RcwW56xjXmtNTB+pmj6qdtB3Z4kMe8Lc67VEW4E6coM+W0s22afdWqOXPlI1fVTt3GPOWjO2va9+r8A1jbxbVoFCOiwsf/V6C6LiR6qmj6qdkztzmp4K5KJpj/PvUK00GDPSsJ6rtXyrIoYfqZo+qnauNXEPC/VdDHO28N0y9gE5g2qzoGYexLd2s+BHqqaPqh2T22uZPaI1qMXbTsT24oa0IM26+ozHfY5b59rxI1XTR9UODvxaHTvRdlo1QjVjsNwb5LDsxjmS73WrIoYfqZo+qnauIrawWArrdmwTZK14x6UlyNYK1ZZtzlsVMfxI1fKjaucSsa6NsTokiwBN3BpUlQVDvEVGxj2it1tyf6Rq+VG1c4+5L/b9epc0905UadCyC/SOXlKE7cjXfPdHqpYfVTtn3dRXkV6h5+4gqS2oJAhF0a1I44m3+szxI1XLj6odk3tU7WNsUl5U9pH2Pc5vBWzRytnTyn5rNwt+pGr5UbVzUyQl1TLCWU/6XXWWEH5EjI7YCVkSU73EzNU/UrX8qNq5yLxmjKCcYelexVNs590rwb7VHu94n/PWsg71j1QtP6p2TG4ZWEWaw8IeodqcEZnbmhAOfUUWTrnapW4W9Y9ULT+qdm5GrFThhhna/BVAq4CrhnUXLzSphpFfYubqH6laflTtXJ95zV64VGiyG4/38GfNmYHTYiSeZdil1kT1j1QtP6p2Tu7w1jU5whw1gTA5mAyCJKa52Gh9yC25P1I1eVTtXCcqTi+1LtDFBFIT7vvdGSqvapb2OdhLEFX9I1WTR9UOToBSmZ62s560F21NaL4XMVEaGaUl7ZeomvpHqiaPqp0rgHIIa12hj5/v5kjEkg8Ig591L+tguYRZ1D9SNXlU7eBjjhKKO+Te+p4Ra+AzN1hzSC0i2u2adX+kavKo2rlELPfqUhjU1OMxrwW8LwGlUF0bSb91Nk7tI1WTR9WOyb3YXGYE5T1RCblFoDZUKFknVh2p37ojpvaRqsmjagfnu6cRjwUth8iSBaGm35XA2saIqD3f6jNX+0jV5FG1c495LY2J9pjv2iUSTGAbsg0UDN1VRC41L4X3+Cj3o2rnKmI9G3Ueu3kpQrWmNVJuSVDGbPs4hdGtbha1j1RNHlU7F5knZCyrwmy7+7hmA9vbtmbqPtAxmV6aEVP7SNX4UbVzvptZHGeF1fa5dh0drJjDxM7KuUUUdyvvto9UjR9VO9e8FJmW7skwmxIBmoZ1+6535/hPoGPtIz5uyf2RqvGjaueoWh/UnDoMXyMe8wjKncgBOUI3binFk35L7o9UjR9VO9fesHgWUfw/373vz/heezyXNueCUvFWAdQ+UjV+VO1gvVv3BMGEnnA3HtcM1XTAzLTch47WbnWzlI9UjR9VOzcB6jRmzxO49z3f7QuqiwKSreJLdeqlkUAtH6kaP6p2bqygEa9cK1DRsO66MUsZFThntMIzr3GrNbF8pGr8qNo5uU1Wm31BWp1AUk5QV0RuWrCkydPLuIVZykeqxo+qHZwAFWx9CpS8IaqVAj5nmLjXJbMQtXbNuj9SNX5U7Zzcv0qn1fDYLCB7LUtF3JVvn7RweuNLQ0NaPlI1elTtmNzFqLclDt2r75vtAo3SAl9VSVdC0VsF0PKRqtGjasfkzlUx+dpbMUvY9OIGbm1BGbhUmnv49Ftyf6Rq9KjaMbmZey5FIkrTtJm5O3jf495h7DUhaqNrodpHqkaPqp2riHVrmOaE3ZIavrsR1AjQgGauPOrq5dbG44j9P8r9qNq5xzyRe3aGlXZFrHSFyr72RbEwb4vcu9wqkehHqkaPqp2riO0LoMXDsCnvyLwxmGmGaZN7TQtTveW79SNVo0fVzlXEyBZtc6YIznbejWHdLQMNZs2IyO3S1kTVj1SNHlU7F6qh2VgNoZQU1p18Qs2GMJdTTVQF+60SiX6kavSo2jG5TXmGBYfIv0Vbqfk+Q5IhgjRta46e1zW5P1I1elTt3GPumsboAmP1EQFa1UjETEHTbhKrY/m1yFw/UrX0qNq5TtTQWtc+C9isgYg3aB0RFuOso/XVbu1EVf1I1dKjageHhkqhVhp03ve7sWZojgsGo7S6sJV1a0ZMP1K19KjawfYG5TS4wGgSck9ae+MxQStsqCV7WbeYuX6kaulRtXNUrdrYqxGB507EIj6Hxu6wXCNMrzTp1i0S1Y9ULT2qdkzusZYXHgLuY98A3Qfk5l6uNiWxzjGx39rekD9StfSo2sHIvE0tZcBKWENu362JdYFjdSaJHO3WcQrNH6laelTtXCdqmr63HsPY1RFRJ6heEbLV5MUlPPg1uT9StfSo2rn2Bq5jjtwhwvB94Zd597UUcCVMHa253MIs+SNVS4+qnYOoJMx70VbOliIRk31HTAckLHlf8+5LLh2W0vyRqqVH1Y7JvZCydCqwusVjLrivgW5mXmskaEWI160CaP5I1fBRtXO+u0n83YtBSWOB7CZFd49QzUrNNHl4u5V3549UDR9VO1fvLrW0Edl2miYRme8NeokJFGvt2LBVukXV8keqho+qnWs8Fm3mtNck7jV6GEG5j1QA+0hh3blYv1UiyR+pGj6qds5365pSRaCrh3XnDVE7DrBCkX6XYXJtFU/+SNXwUbVziVhussYMpctEkN49UjJ0wDF7UtZC9dYUiXykavio2jmIqh6pVq8Q2fcE4WXgXQVGz71rL4vTrc1L8pGq4aNq57pZespVh0NpfR/xnhla/o3+RmQuedZutxZcy0eqho+qHZM7rVrqGhWWrT3Ovy8NTSdI8chnJurl2oyYfKRq+KjaufYG9PDXo4D2Fja9iu5L3nnfESOfOw2r16z7I1XDR9UOtjcYzVTaXo0ZidiUsnezDOBs+55c5dFuNS/JN6qW/FG1c4nYmMsrM6Qi4butDqiGGVYXXUvHatemSOQbVUv+qNo5qrbCehZyZF64p0jWgBZhGqSxpBmJJ7kFUeUbVUv+qNrBTtTSEk+D9dvN0itCLXt1Ipa2V2YK8629avKNqiV/VO1cN8usNa2MsFrkYEK0J0AjJdPVjdcwRLoFUeUbVUv+qNoxuYVxDOvxes/f6RlGMB/xonfZdwK9RNR+SW7+RtWSP6p2zndLN1zYw1n3tu93M7RZdmROXFMauV6bEeNvVC35o2rnErHaEuFq0NbOuysTeC0CC6tZb+Qdb0FU/kbVkj+qdg6iFsmJVwKlVUHyCutuXgDTip9Kbia3Go/5G1VL/qjaubGCRsN3ot3SSHuKhMFWMmjYktbWaV5rb+BvVC35o2rn5J452RhtL12aEarNkDvZ2sAFIwuLoD3dajzmj1TNHlU7JzdX6t52lXsfdMZaw7rngkRus2pdzW+VSPgjVbNH1c5VxHJdmNvY4/whd0MB47HnSeLLsGwkuib3R6pmj6qdo2pOJbXU9kaWyLv7okjEKsOq2kfOu4ByLVT7SNXsUbVzkbmLeqMMVGkXQOe+ElgMqs7elHpr61ZFjD9SNXtU7WB7QxJuDWFg1XjMyWFPhIL24hGncct8C6LSR6pmj6qd61XrIakRgqGH3KU18KrxoscfumHyxteGhugjVbNH1c5Rta7TWp8wrbR9rr2D76lfmjpVsi+ptx5z+kjV7FG1c4+514mTIuUuOeTOHr474QYueWrLaDnfajymj1TNHlU7N0XiWhKvBSO5gZhW8FH3qpaMdWp39mu++yNVs0fVzsmtdaSIvmElDt9d64KaV97ftrWHxAbdal6ij1StPKp2sM+8yj7xC1ptRCI2BtiIlMxT9ckWWVC5tYqHPlK18qjaMbkzpUq0JhCNn9yRiLUSDhypiDShcm03C32kauVRtXOJWK4t523dajlCtSnQcvjulhMRzdXCxm/J/ZGqlUfVzo0VsE8ZZUFm2Yu22tq1z/Dd3Idm7tzzLWZOH6laeVTtXK9ax7QUGTI13CWSFIadC0xcJeW6z/zeukWSPlK18qjaOcxiyKnspUtOuH13hdpbgmq5jZSTuN3y3ekjVSuPqp2z7sKaSrzevjjy7io/pRFKnUak8a7PW3l3+kjVyqNqx+SeBXlE6gVIrYNMDt/tEbSZV51pmtV6Te6PVK08qnZuRiz5aIMTYK28G4/nX1+LJtHlffQ8bnWipo9UrTyqdi4RW9JHRYSRRonHvCRwx7IHQuPvPEms3xr4TR+pmj6qdi4R865Yl8FeJ78PS4XceZfFJtlKY+9puRaqfaRq+qjaudZEyQWLVFiDIjy3heG7XcCJJI2epFy7AZo+UjV9VO3cSGDinHKbEIlXJGJh3tDWIhhSdC5Undd2s6SPVE0fVTtn3ZVVE2bgaRGqTewRlGvdF3559J64ya2B3/SRqumjaucKoHOvS2wLKNvcj/neoLd+A6FtZDFb10ok+JGq6aNqx+QukYdxHQu87qEhrhGqJaMwdkauTRLWW43H+JGq6aNq56iaR8Id/ht8FQvfTQbVBQFNVuo5fum3Bn7xI1XTR9UODg1JrdQa1F+oNtwiVMsCLTUcY8Rvy60CKH6kavqo2jnrnm5qezWmFwch2XfE5vbdXWuvRfq4tYoHP1I1fVTtXCeqiabGCLWufcQ7PloP6zYV825rTrlm3R+pWn5U7dxj7tKJdEIeXCMyD9/tOA2oTVtltQjOr1n3R6qWH1U7J3dBrBSPeRs9IvMdnod1E2SyQjWytFpv5d34karlR9XOTYDa6C2iNWDZ+8xzj5SsNIbEjYZwzm3d6mbBj1QtP6p2Tu4xdY8PhLNW3zNiDq6e9jXQ6i3VhvNWrxp+pGr5UbVz9W6NyLyXGq/3XCFyaG7xM8DBGk9512u7WbJ/pGr5UbVz1s19mqFDon3QOafw3TRCc209TRvo7RJVy/6RquVH1c7l3SiYODx2XUNBEsZXHtmYJx2NnLz7pYpY9o9ULT+qdkzuLr22VTk89t6rxmq73l2AeHcGZ09yq70h+0eqlh9VO9d43LBHcM7AK9W9eYmgDp57WYdxhOjEeomZZ/9I1fKjaufkxvDRjgiay9ztDZGIsek+SDI9bJ3TuETVsn+kavKo2rkCqJAQthA5t7qPifHuZklgI2uylVfP13z3R6omj6qdS8RKSq1SgVRon2vvCm32Almm1Kpe+7yEWbJ/pGryqNrBRKypj9WBati0LBUwlwaRbq9KhCvhpd0sEQZ+lPtRtXOReUNskxs0GbQLoBMi+4oXvVLFMVJCvhaqfaRq8qjaMbkz28w8Mqh3+8Msu8gNI8waZ5lI+ZZ120eqJo+qnat3pzLEJ8Hoae0F1xGUY6Rko/Z45ffB13QrMrePVE0eVTsnt+jgeMMB196Juu8FVtMOZa7SDdlMb2EW+0jV5FG1c2MFbqnk3a30W18/ioFbPOYznvWq2uaga3J/pGryqNq5gd82LS9XKFxbhGpzQOg/Nlpr0tLwNS4VQLN9pGryqNq5CdBceWlTwLbH+W1WaEMddESitNdbj3pN7o9UjR9VOxeZS8eCWsB73o/5mtA4hG+TrKY5Md2a7872karxo2rn5M4lU1eDOuV3kMTANJeI3FCpFutTL/WqZftI1fhRtXOReS3Vx2wQaueIzK1DS7VDxeXUeVjE57fk/kjV+FG1Y3Kzr+mhLaRWGIT3gAGV+Rv4xUHhx9ulxuNsH6kaP6p2TG7V3Z/WHChvZl6XQsOhQMZliLLWfst3l49UjR9VO5d301xl4Qh91/bdM6K0xgRpYss5fuG3Fm3l8pGq8aNq5+Tu4hnbDN+9Ny9pW1AVczzmimWslPHWFEkuH6kaP6p2MBFjrBGhAS13kOQdrI/w3U264CLpt/rMc/lI1fhRtXO+W9b6rTjuKV50GYnAap2A1Eu8440aX1rFExngR7kfVTsmdxuEY9e7XVIP3717jst0GOzhvTkedr8Wqn2kavSo2rnmJQxd1WW3mNN+zFOEanmvy+yGQjpSujVFUj5SNXpU7Vzz0uzDIvOGzvuOGKcJtjKB4uraWxr51l61XD5SNXpU7VxFLCXbHf4gXSPvlsjGKhFDZjLxEUH7unQ2LpePVI0eVTtH1VbOs4fcq+1QjUeCKrYgjdGVpOb4vCX3R6pGj6qda01UTdwzQ8McDnwW39tvB2QkD8vWWvMtzKIfqRo9qnZurKB1VMaw7mIhtyiBuxagZqFHLjbKrQlQ/UjV6FG1c1QNvYZJD2ApeftuiUTMGoyEXsa+PnPrBmjWj1SNHlU7VwBtpdW9aomlpb+RQB9MgDXidcI1er/Vq6YfqRo9qnZObs3KxAl6zr6vFSg0WQnCa89OpnXMW2MF+pGq0aNqB6dIamUZAm11BmlTwXIOuZtGwptKUbuFWfQjVUuPqp1j5qPqiiQMLFXfZ5wxYvRqYeyFZVLJkafdkvsjVUuPqp3DLJMxNa3QC++dqEjQPD48TNs81VToFlXTj1QtPap2rkSypNnSDkNxgZgzmI0GpcRPZ54L1635bv1I1dKjaucSMW0hqQ3IbHs3Szzre+USzL5amaWXfC/v/kjV0qNq50okIW4qylBW262JZUHt2GClxJa8z+W35M4fqVp6VO2cdc+IxWgPkGgeIJ4nuEuFPFDUW0pkt/rM80eqlh5VOxeqEc+qqUNSamHdobmxh9xzRKxOw6fcCtXyR6qWHlU7ON+dOC1r+4JzyB0vJ5j2CqtaQyQuI99qTcwfqVp6VO1ca2Jd1RdPKHNTtVYatL0Md/t0J1URvLWKJ3+kaulRtWNy4+QZLtqA0cq+I9Z+BwLBIoKrebr3dCsRyx+pGj6qdq69wbz0Wn2zNAIpaYG1QmCJi4p24nZN7o9UDR9VO1gAHVJLT1A48z4sxWDoc6/c0tms9cq3drPkj1QNH1U7F5l3rbkkBPQc2Vg83VBNFrDOsmpehdqtsYL8karho2rnulm0e1ft0DXHY955gLMv6C5K8Tuat26R5PyRquGjaudCtYKENjIkjmxMylCoLb4VlGWz4PByqzVRPlI1fFTtXL17WRqyGJKl3Wde905UGoB7jp9H1lFuNS/JR6qGj6qdk3uzs7KP++7leUKjxGPeOtCcal2bO12T+yNVw0fVzlG11YqsCNB6oX2/Wwe0JSm8+FQvaYbqtxIx+UjV8FG1c5H5UGQbCTBLhGqS9ioeLDAziXfknrjekvsjVcNH1Y7JLUU6oklk27vPfC+4dgsTl7ryHGUv7rg1ViDfqBr6o2oHmblZRGsdxOde1iENGjeCuvNwp2Eyb1XE5BtVQ39U7VyoNleqZS9dohWat97B69poraXeZUUUdyvvlm9UDf1RtYOJmJrV2oDbbm8YylClN1BPvGZ48GbXHvNvVA39UbVzvns578aVMOy2SXl8ZQsRrIw1auur262BX/lG1cKrPLmPQdRl2L1kQNmPuTqCz84QasusfXmlWyUS/kbV0B9VO1cRWyasjMDMfV8JDOuuOUNamljzaPXajBh/o2roj6qdmyKZPSlbmDPuKZI+6h4riPA8kS+m6VxuReb8jaqhP6p2rvF4r28wCWdde+Td5ANaxwFMhLnT6Mi3etX4G1VDf1TtmNwrU2dcDkvHCusOL157XrAcS+269pqeW3J/o2roj6qda17qZWpZGTwPBCmSQu5eoKsgzXjlV78VmfNHqmaPqp0rkVBvzlrBhuaIzG1B05kAR9W2cFFdt6ZI+CNVs0fVzkXmrntsiKGVEqFaVYyvasi9b4LqMFzXNi/xR6pmj6qdC9VoVhJNwA1/B53Dd6eiYd2zJmuzU781zs8fqZo9qnZMbstz8S6G4ZAI1VoqYClCtZT7XoS8kOzWWAF/pGr2qNq5UK2tktu27n1CTHrdoVrKoFhKnY1ClFuJGH2kavao2jnrTitP6wre9oXf5mHdmCsMi6QsTRzdb2EW+kjV7FG1c5H53mzMQ6G3+JASdt6sdOAkicuYONutvJs+UjV7VO3gWEHqOAmhiu4lmTVDi5+Amk0viSrTrVCNPlI1e1TtXL27ic6iHZKXXSIZAzyhwchdc9VVcd0qkdBHqmaPqh2Tu3Vzpbogl19FLMdjLlogt8RKRcnKrQIofaRq5VG1c4/5zq1nE2BrHnJThcZ77bHkVXTIXONaZP6RqpVH1c61N9S5CjlCli23lYjRa2YojWazSMXEbvWZ00eqVh5VOyZ31YjN3QnK1L01sTXwUSNQHxhRek2J8VavGn2kauVRtXMjgWxeB06Y7AkkiUOrjNA7eioSqvu1UO0jVSuPqp3z3dyniwtkrnufOUaoprVBor3nbqE2vwVR00eqVh5VO9eJuk/A0MoQGu/tDfuWcxKBkkeV0Nyp3xrnTx+pWnlU7WCJJEKhxhX8NwGaxMBLOPAlbUhY/lz9VmSePlK18qjauaGhNYeucNZj+b40VCXy7o3Q875Q0tIseKubJX2kauVRtXPWPaqXVBK47JHAZAnqngVtsyRtkXbnfKtEkj5StfKo2rm8O1uoSgLY9kz/3Eq3updk1rTyGqL35P5I1fRRtYP1bhakMGymuSFqeHFDYRjEnDNP7dfy7vSRqumjaud61XoTG+wwcN8ikcnxjleGjFOLYzzs41pk/pGq6aNq50I1CVuuvexupQjVtCLUavsaaO7ZkGqXWxA1faRq+qjaucc8r+WuDLTq2N0sBObVoFSbvZelUm81HqePVE0fVTtX705DqjtD1VlAQmVouS7A2oalyLuz3sq78SNV00fVziVibBMnOdhMBpGMObQxFCZazoPWukfV8CNV00fVzsltWbGtBFlS+ZvvbjoGUN9tJD0k77cec/xI1fRRtXMDv2nWPXW3C9x7WcfGLNQaZKqL2ow0rdxKxPAjVdNH1c5NkSQTzRwia/fw3TsRM2RY3oemNOriW1sT8SNV00fVjsk9jGr1tNck7nNDuAR2SB4f1nMau3fpWqj2karlR9XOReYYT/lYDYjX7lVrDD5cYcVrjrlrKX4r78aPVC0/qnaOqlGp2atCDie+j1MQtBJfVdJeJ6n0equbBT9Stfyo2snIPAkWiqB8r8a0fXWmpQ7F2hSpYd3pmtwfqVp+VO1cn7mPvfa0ghOG3IUdvKUGXdGliq6+ruXdH6laflTtYGSe6lqzg4694JpaBuvhu5FK6e7i89bZOPGPVC0/qnauV40pJ+b9mEv47lwk7HwQYJqKPYd5j0t5t/hHqpYfVTtn3WPIb1So1H1HzDZmKTzBVh8TB83l1+T+SNXyo2rnqFrtanWMeMy3iY/p0KYyWATqIondxqUJUPGPVC0/qnYOs6CjjI6QytzLOnqDhjShIFnpKXJvusTMxT9Stfyo2rm8O6+Sd5RmZexuFi7Q8iLQyS2njiPppQlQ8Y9UTR5VO9eamKaPtDQS7S23o4bwvDceC7eJZXK6JvdHqiaPqp0bCaSFxUoGLsVAVi1gtgpgtta1W7N2CbOIf6Rq8qjawaGhxERikElLPOa7OuLdgVLLs6we6fil3SziH6maPKp2Tu4a2fVqGbzsk68thxevarAKJYvgfMUjf0vuj1RNHlU757ux1ercQY330FCYeKNuUHk1EUNucmloSOwjVZNH1Y7JvXDrXBx4UiRiszSojgbdy6iea67Fb8n9karJo2rn5PZw2pFcg7YU1r32oQKOyNxrpjWmacqXDkuJfaRq8qjauYpYRN6tpgqlpQxSOaybIi8zVPzFcFmvWfdHqiaPqp2z7kbxlpvvVTyyd6LOSMT2PnPvEar1Gu77mnV/pGryqNq55iXFTqwJCu/73SWvsO5ZgSmMfpF0TddCtY9UjR9VOxeZe5tuaU8JrUjE0t6ayIKQdY2GrCPfk/sjVeNH1Y7JnTrX5liAE225ZYEjhSvvufbJ2AZfWsUj9pGq8aNq5yDqdOfGC2w6gkiJr/oPuOzzYs7L561uFvtI1fhRtWNyY0mU62xQ8m5vcF2RiGUMzROVlRuOdqvebR+pGj+qdq4TFZOlCMNBl9huTdy7WcqAWVm02ZoTb0HU8pGq8aNq5/LuOkSxZFDZp2dSq1CltUjEMOVae8t0y3eXj1SNH1U72Ku2T/xShk51z3djBa++oJRRImTPc61Lh6WkfKRq/KjawVBtzFkiBxuUBSI5StCIwrqtyMrWFs5bmKV8pGr8qNo5zNJNwrgrJKMI1SjtNXotA1tdqfDat8Ruyf2RqvGjagfz7r6G5QFVhffWxAzmojAWTRrskXpf890fqRo9qnaOqhXJo+iE9bsBupig5amw8UqL1Lh0urRGL7KAj3I/qnZwikRy8kmQ9/Uwye5QU+WIzKmMVdoq65rcH6kaPap2MDJXqZuaVtoHnS3tHUzxoTVitF4V+62jkFI+UjV6VO0cVcvk+zIbYEHavnsfp0DewGW1PDITX8MsH6kaPap2znezzrJDtZ52NwupQcMpoGl62kuPcdyqiOlHqkaPqp3z3SRzce0w0u5m6ZigGhUQDKsa4dWvrdET/UjV6FG1c5glDLq2UaHn4SBtdKhh0aAZa8IxpsutEol+pGr0qNoxuXO85RGPL5C6QzWmDiFwhmFcpLVGM19atCX6karRo2rnrLuEBaeq8Zi7guzViS2tAkMGo06lOq/57o9UjR5VOxeZKxmW1aDYXsWzDxX4bjy26qv0VrvjraEh/UjV0qNq55i57WERQQiNw3frJPDdzUK59E7xH0LE5rfk/kjV0qNq53x3rS3VNKHulFuQ46uRdfchW2cdPxpySe6PVC09qnYwVKu58m5ZKvvka2u7AOoTcivYXTSF0d+S+yNVS4+qnYOoRm3lmkB9d7P09mPmBJ25zZ5qHdc2L+lHqpYeVTsn96xiczGQbnQqu3mJrQGuvkp8S4tvhWr5I1VLj6qda03slhzDsFfHHqFaEYhIfUKywSn5rO1aqJY/UrX0qNo5393XzBq+myLFBlkm4BrGzpSKUR406BZEzR+pWnpU7dxjXt1WqwW0rn3Q2TEe87zvBcbPs1uZ4xZVyx+pWnpU7Zjc3uf0teIxLxyJ2MQCvpfyVFuqOTXJcmvzUv5I1dKjasfkDktm74lC6YV7MWo85jIJkq8uuWoivwVR80eqho+qnfPdpfASYkil9L1Gz6FpSbBWKx2Lz2S3ErH8karho2rH5NYQuKmFyLhNXHBjlt2TilLDuJ17v/aYf6Rq+KjaMbnX4tFSWHcmrjvvNvAduVlLtYwcafmtS0OSP1I1fFTtXJ8597wMFVRlhe8e4bsrE2CTFq/66DZutSbmj1QNH1U7VwAdaJKWQ0oWiVgWAxNeUHrlhlJmy7fklo9UDR9VOzcBimsMdoccyoJwaF5JZ0RuZs6V67wWmctHqoaPqp2z7iQre1eo4cVB1hxQ43tosw9Wbqq3DkuJfKRq+KjaOesWzj1ri/SrhtzVJhiH8FM1Z0rWy7VVPPKRquGjasfkHtPSoN5g0T4mRr1CndjBXSlC9LGr4bfk/kjV8FG1c495yWnVtKnpvgEqIx7zNTGCtmEm2Wa5tkZPPlG15P6o2rkpElUd3nYB1MK6O1VoVQXmshUuPXmqt7pZ5BNVC7kfVTsHUWfKda4Rr/c+87uMwWXsQN0iWpuSiG5hFvlE1ULuR9XO+e4NS+PNjthsRSKWcuTda3XQrmuUomWWa3J/omoh96Nq5+S2pPgrdc8uEarNAlanQmaUUWpnareal+QTVQu5H1U757sXZx6zQhkRpYkLQ3MR4NG0p7WvZ99KxPgTVQu5H1U7V+9GLI12V+Jy3wedE3hhgVJmXlZ4zWt71fgTVQu5H1U715rYnCPBNnDci7b2yq22iu/lamqRGotea17iT1Qt5H5U7VxFbFATFoK09tBQRGbQ+tp7tzS79+E0b0FU/kTVQu5H1Q5aty7bnQ3q+3632D4yJBVqZOCt7R24dguz8CeqFnI/qnaum0WZZk77TtzeeIxVwTQtSD7nUE8Z67VQ7SNVs0fVDo4E0thLWKBl2pil7AnQ2cKVT03Gznu54SW5P1I1e1TtnHVbGosiByPXeMxTzVCnLMieuliXce8GKH+kavao2jG5pQlt+wZSiVBtjvDdhAhVW8ojZ8pLbsn9karZo2rnMAtpTjxlX+3eEFUjB9uRG5eVdKRSu91agcsfqZo9qnZM7o4e/6wF4asrCDcED2uHUHqv78h2rxOVPlI1e1Tt3IwYUrEQFSbavlaABWoeE/LasM0KyrgVqtFHqmaPqp2bEfO5RlkKnuuIvDu3fa6d9owY9zrctdxagUsfqZo9qnYuEYtQLAy4Qo0IOBKxNMBbGzDiDY0kPA2XW0ND9JGq2aNqB3vVBGdOCkN1l0jsV+82EO1t7Up49lvz3fSRqtmjagcTMSqLC4Fi6yBlUIRq1kA92djlsHXtfjd9pGrlUbWD893iTfdEgeTw3UPCi2vvQNRm70Vm51uJGH2kauVRtYPdLNR72k2oc+9s2IcKIu8ewInX0p5bT9ci849UrTyqdq69oaFz2DM02767hebeqEKnUnkutH1D4pLcH6laeVTt3BRJKk4rsu28ct7dLDWExwra+phjRWh+rfGYPlK18qjaOd9NZJkjQEu2F2311qAqT2BqamsOwWvj/OkjVSuPqp2Tm6liRQbNu8+cws6bdgVLbXJ1HCPfSsTSR6pWHlU7JveskkYr+wboPj2DplB9KGCaHRe1Uq8tyUwfqVp5VO3cjJjWposFNFLs3ZpYoKIPmAVpDpdKeqsTNX2kauVRtXO9at2bJIpQrVQECamhrci7lxtGWraGXrsSmD5StfKo2rkC6O4u1n11ZuyTr5GVgesY0LBOcdkVkluJWPpI1fRRtXO+m2YktrgvDfXQPK0BlSSsG8eeCS0lz2tyf6Rq+qjauT5zXHuLNUIZM+T2yLutt72DCav2lITHrV619JGq6aNqx+SuY9XcdIJy2XUwXBC5GcGcyhnNa9dbmCV9pGr6qNo5iEqjLxOHIX3LvfY4fx/gc9lkKZSuzXenj1RNH1U7197AXgkFYd/ahM3QwNY0SD23yMSoyrUJUPxI1fRRtXOh2ihJZBl4ZDwgJns3C+7N5k1Ls1Y038Is+JGq6aNq53y35NZ0r0M1iw91BavYIFsnNMYyrg384keqpo+qnYvMzYr3Ovc4fzzm1mR3sxggemHuCXO9xczxI1XTR9XOtTf0wV0rgfvcM2J7BW6zATbHynWEzc9bFTH8SNX0UbVzUyRYkvfMUIqtv/aGcNoTpreWM2srdgui4keqlh9VOxeqWZWaeli39LU3dii0+BOD9TXrosbo16z7I1XLj6od7GaJF1siHldukXc3SVDNGcYsIX3XQeVWayJ+pGr5UbVzeXdPpLuHJdLgveCaBzRaM4w95dRXbtavPeYfqVp+VO1ge8OsHUu847J2n3nkYD5WgV59mu1ILd9i5viRquVH1c5F5oSchjGsMvcEKO9V1+G7c8jxW+sw9JLc7B+pWn5U7VzeXTmzNYXCIx5zIt/r68O6F3eKP7bRLYjK/pGq5UfVzjUvzSHO8Xpn9hyhmk2IgHyAs+SUWkG9tZuF/SNVy4+qHcQskrHOBZR2qFaEIlSrCJjHyJWt5HEpMmf/SNXyo2rnQrVehusi6FN3a+LIEZRH0JZ1teS45wouRebxmnyU+1G1c1Qt98w0EijGEy6zJmg7L1Pt3rLQiL/2Lbk/UjV5VO1ca+JitZ4U3HbL0uAMRhGec26EOqcNvVQiYf9I1eRRtXOP+cylpEQwB/fdjjrBakowqSpX5lzXtcf8I1WTR9XOhWpVJ7UyAXVNENO9vl4s0vAq1DMW93RL7o9UTR5VOzcj1jQecJ8wdF/4TRmhrdZhctExvbRRL10rYP9I1eRRtWNyL24j7RuvHXPZkfmMRKwXGB4Bm8nYJwsuyW0fqZo8qnZMbmrIlokgcq69vj4h1CYdtPRdBi8db3WzsH2kavKo2sF6t1PuzkB97dbEFXJ7ikSs90mjdSW+1JrI9pGqyaNqx+SWkZxLyN1XD9/NgpGI7TSc0cfQipIvtTewfaRq8qjaufYGZBwSNp0H7rnAFolY5gjUG5ZJbDLbrcjcPlI1eVTtXGQeWbblvVLNeF/+pAWtqEMpPbQuEcTprRKJfaRq/KjauYpY6b3rZChzKIgIgTU1mDUtbFkwya0CqH2kavyo2rnHfDp1zwka95BbdV8rGDv5Dhc+WilYbzFz+0jV+FG1c+0NuxYyC0EbZW9v0BZyc4O15wrKyJzbtcf8I1XjR9XOWTcTSwulc0sVpOcFtgugQ7CRYrWcrkXmH6kaP6p2zrpxmKmHx6bdeLwX2bcN2co+3+20Ina71d5QPlI1flTtmNxKSGa+QG1vTfTF27oNmPIkzLqmXDo9w+UjVeNH1c4xc+pEfUxYP7l3jN6WLvBKtftCz9cqYuUjVeNH1c5ZdzzX3L2Dso5IvkPzmnEBK49EvqT0a3J/pGr8qNq5KRKlkUsWyN3Cd0vq0NqqsHQzlrIIb21N5PKRqvGjaufaG3LNRp5hFdwVMfqN/u7r7cY5tdrKrRW4XD5SNXpU7RxELdaS7MUNtW+IKhkMeUHHVFd3nWH7t+T+SNXoUbWDjzm3xGxgo+8CaN47UYdBSRxR+ULRW2fjuHykavSo2jnrTpzQIkqrtUwQ6h2q/3rVhlKatdq9x/wjVaNH1c71mdMGKrrHfPdRyFpKJGKuMPec4EiebN0aCSwfqRo9qnbOuqWLUl0wfxDVpoOxFEh1rlUxryqXdqKyfqRq9Kjauby7tDrTHLsO1rbvNnDhDPvEUC1ttiG3KmL6karRo2rnWhOL2hIXqLTbG1pk4EaZwATT1LL311/aicr6karRo2rnSiTJDFNmIJsaeXfeiVhXaCqRg4XWJd+aItGPVI0eVTvXiTqk05gRlC8LuZNMsC4Jytwtx16W4TXr/kjV6FG1c52oiUaRlUGwCYhWhxpJGNQxqI6VqPRb7Q36kaqlR9XOtTf0yLh87QOBFJF5or6XdXRA4T1MJHvA/5bcH6laelTtmNwsSKskBnXbmKVmaPtChWJuuAfFll17zD9StfSo2jnM0h3TisjceJS98Ti+8lVgYO4bsA68NiOmH6laelTtHDOnXEWFIxTnBZLVwZn37TiKPIyr1nGrm0U/UrX0qNq5vNv7ZBoLRtln43IiaFwKkETYRlQ1261etfyRqqVH1c5Z9wwPjWHTVIz3LRKBVjjv4wUoM770eYuq5Y9ULT2qdm6KJOfhyh0s/aybCzTcrGX21C1Ct3uYJX+kaulRtXNyi+d9GBJoH/eVMQ2smEOrg6VlEqu3KmL5I1VLj6qdS8S0lNFpLzve1wqo7iM08aJTqitpZN3Gt/Lu/JGqpUfVzlXEJiemVqDKpmo+KtQkDVLO2vdK+2rXfPdHqoaPqp2TGzHz2s1pLRtIpQWGVoGpz0JesfZrj/lHqoaPqp1LxBg91V0d8d2fONkhJE7QZc3WdfWLcn+kavio2rmKWF5joVqEar9rBeu3ExUhorRcJOOgfqvPPH+kavio2rmKWMNE6BVS3VcCx74p1arD6ubNwnG3cmuvWv5I1fBRtXO+u422WhmQWgrr1h6h2m5vsLyvQiwTG7fklo9UDR9VO2fdZtP3EP/0NkA6Izj2UH/h724F261LQywfqRo+qnYwERut5NVA0681ESMlyzog1C5Ow3ort8YK5CNVw0fVzjUe15ULGsLM4bEjNtu3SDDBkNQWoRVvt4aG5CNVw0fVzpVIeIw5V9j0P/bOLMeyXIWiI0LCGDAMx+38h5D4Rg7AH/bfKT2loiJUesrg0uxlmgjpwCVnMOsdpMwxSTKjPjP3IVXDj6rdY+bWhqgZtN2hxvsepKeBgLmMmkOjVXpm7jOqZv5RtXvdLCsx7QGSMtfuM095XwkcMFHrkFKl+asXMT6jauYfVbtm7jpL66NnWKZpL7gOIZZRN3CxMVpKYz7z7jOqZv5RtXsvYlGi8UwDiqQfSV3h3Qmh54qtDcT+6ihk5jOqZv5RtXtTJH1gCG+GOXdrIuoEmysiutU0RNZge/UAymdUzfyjavdyd6p9WiZoqLRzdwefUZ43TiWn2anzq/nufEbVzD+qdrG9QTJ2Ilj8exbburuzh7N71HAe/9grzJLPqJr5R9XulWpiWRYXICHeg2IJIopXcJxT44e94qvG43xG1cw/qnbN3APJuquC9tl3MHew0RasqWPsG9vj2QrcfEbVzD+qdg+zEK8yZEKuss+1pwW+fMBYRpl1DfdnufuMqpl/VO1e7vYmWDHDDKEdlXkk8Koue2RM0qqjdX71AJoPqZp9VO3eE0njkk0bRL0WuRsTg/c2AUVTw2l9+rNS7ZCq2UfV7r13z7FHuTtY3ou2bCm00hOUujTNnHT1Z+Y+pGr2UbVr5u5ZyPaK41V6jlKt8F60tU8WNFslxDiuVwO/+ZCq2UfV7pl7oORKaRs5cncbDHUxwtI5ZicrnJ/l7kOqZh9Vu1eqZaLSZ4JcauTuGeZuHKWae7j2xM6rv/JuOqRq9lG1e95tpbSKCBMnAdc9HiZtgDF5p0XV26snEjqkavZRtXuYZYSt96HX8ZstyEhgrgWmp1Yl1bDKq6EhOqRq9lG1e969InvrXnw79j7zEXG8mQygiKGjMlWSV5U5HVI1+6jaPe8O7WVYCuheZc517TV61aCmFRXbMF70zNyHVM0+qnavVOPCdXKFNHSPBFqNYF4njDGbt97qXK/ud9MhVSsfVbtmbsssaQn9XXvdh2ag2qZqnlVrEpJnVI0OqVr5qNq9B1Av3nYnqtYc3p0dwVQmSNUashtX12eV+SFVKx9Vu2bulVdp+z67zRUujhX3A6hHMPeWJBR5ra/2qtEhVSsfVbtnbt+7OkJyC4aR92ZMcKcCXuuUhHPheNV4TIdUrXxU7d6MmOGslieksneiauTu1uaE3EqpochWbq/MnQ6pWvmo2kXdnZJLHSHENANPi2DO1qGo9NK0uc9XVwLTIVUrH1W72Im6lu0H0OmZozyvO46rw1xc0EZvUl5RtXRI1cpH1a6Zm8Kfs2yM9utmCekFPhuBTtZFuleuvZoiSYdUrXxU7Zq529TkaZR9i6QBuzaouKkLj9Jr9a74LJgfUrXyUbV73l1T2gu19ozYPvm6Nx5L6O5EmI2mo9urTtR0SNX0o2r3OlGnS55lRfReHXhhDSGWZhi+r0ZV1darTtR0SNX0o2r3WhNz5sjYUZSPfaHCxgRLqlDDsQsh7c2Jr8x9SNX0o2r3IGoaM8+8wshphU8zgZWiYI1+474Dnz2ApkOqph9Vuzg0hF0iPUKuuQJTm1G0pQFmkiglNX12rSAdUjX9qNq9YC4zCzcDKiMBJ+9g3vMO5qXV3Yn6bHsDHlI1/ajavQdQHcStdsDKUapxZPE9x79fQaWnPvuuqB6Z+5Cq6UfV7jHzOZ2kK4wqUa+thmFuVEitUWPzlvAVVcNDqqYfVbvn3dVY9wWS3HWvwK17ngQbRKU2RlvYVF9tTcRDqqYfVbtn7sG7NzHcuUrk7hbiu+2l5sqCcyOY2l9BVDykavpRtWvmFp9TR2eQteGKcQXnsgBXyamYtD5fLbjGQ6omH1W7x8xXx8KpQ2aMUm16hYYzSjXhWnYTelTsr8x9SNXko2rXzD3LrGPtjI37/owOBUdf4N3IhVrj/IqZ4yFVk4+qXWxeqlJ73wWaaFTm+xbJ2B1MSkl8sOuzG6B4SNXko2r3vJvUm3GC7LOGuffWxKb424gr07DgeFaZH1I1+ajaNXOzSPffaSHva9/vJqhWE5CKkU6J6P6oVCM/pGryUbV75ray4hcvMLMN4NIUjDHBXp25ZqRvyY+mSMgPqZp8VO3ee7fVrmsOiJgpwN4Q2mgVSp0j0nfKZT2iauSHVE0+qnYvdy9X3recS92dqG4NbFqE9aZMuKaTPfPuQ6omH1W7R9Vm2i0MBWqO8pyzRY3edIK2Yvtu3KT06AE0EsWhuT+qds3c+6Wi/nA575OvaYYG46jXynQbaQN1frTxmPyQqvFH1e69d/uoXKtDS5mA+34Ra9vwdWButeSVnpn7kKrxR9WumXu0lSYthYW17oHfEGK6DFahnBpWa+MRZiE/pGr8UbV7Q0NZVpYQ2m4a5saVoFJJUajv7vO2bOmzUu2QqvFH1e55txa33hG877NxNQzfdLe00LA0hKmvR8yc/JCq8UfVLgZzsrLHfOVXmaPncOyozH2pVPfc0nr0IkZ2SNX4o2r3MEutY0pTmNT2FElZUHl0GLxldy8V/dHQENkhVeOPqt17765jNWwTaJQwd4RvqGMsaC3UeK0r+3jUmhhR5dDcH1W7182SUxRrM+RXbpG7V+khyarCkCK9Ly7WHr2IkR1SNf6o2r3KXMsYaYy9vSHMLW5Ql3ZYeV90MotE/oqq2SFV44+q3cvdLVvjzDDLoAjmncHrbl5qYfBFPfl8pbvtkKrlj6rdewBtQ314hx4FW1TmsueFkoGMhktGqZYfTZGQHVK1/FG1a+Yu3RrpDJ8eNIG72fbuBNP2sQJls/FoJJDskKrlj6rd61Ub6A19wtC2b5FI6O7MBZJW6TIZE77qZrFDqpY/qnbN3FlKH9gS9M4InJKCExnkDdJXkrremfuQquWPqt3L3aM0pNog/FqBqdTI3XsHkxeJvF4mPtPd5ZCq5Y+q3fPuqpFEW4fR9qWh1cZ+LGkweTRCwkqvGo+pHFK1/FG1e+/dJvt8t4HOVIH3lpY6w8X3icDZGlbxVy9i5ZCq5Y+q3etVG7mUqQO0jgxcct6blxZIbcnLXDLxWTA/pGr5o2r3mpeocm7IsHzvRM3Yd0/qXuawW5Jn55EeTYBSOaRq+aNq18ytxsSpWJg7r71oK4QY1wGlJxsyZlF+lrsPqRp9VO1eJ2oeuhoO6I4hxGZzMLcFUa73IWja16sH0HJI1eijaveCeS2pDzfA1Xc3izrUbAkwAvw0bluJvTL3IVWjj6rd093dOOFIUJKHd/eo0b3ThDxmrU1aofQKopZDqkYfVbunu021MNYI5ry7WZihTUIQnZ1GX6HLHx2FpHJI1eijavd0N1VfrQig1d1nzg6tlAI1UjkPHbn3V8FcD6kafVTtnrmbLEmz7n6GBOy5gmeiPc7fB62m3F4xcz2kavRRtYu9asyaQminPj3MnQhqXT3+1VtuNSPLK6qmh1SNPqp2zdw0w8y8JkwfukeFojKv6KDVcCyhQe1V85IeUjX6qNo9iBo52nghjN/GYwxLu6cwPFdR08Wjv4KoekjV6KNq9zDLsD66J9jDBXtpfdtVWhRtmda0+FLyK6qmh1QtfVTtXjdLbiP5KNCT7RW4HIavvUIEcs+CKTO/0t16SNXSR9WumTtM20oL786S0/+tiWWvX1IvvRPpaq90tx5StfRRtXverbOmmhz6fgzjthq0PQu6L/w0zbZ0vRor0EOqlj6qdu9FbHQRq3sksG7dXcK7R20QIqz1KqsWeoZZDqla+qjaPcyCaXC3KMXzXoGbZIHlVfaZiubUW2rlVWUuh1QtfVTtou42w+Jh6bZHAlPY3KxWWN16IvJJr9bXkxxStfRRtXszYlk9dHcBmStcXNCgse6teqMoLkcdryCqHFK19FG1exOgWG0mHkBdd2W+HHylMPea4d/kjOXV0JAcUrX0UbV7uXsKl0IEY5a+2xsGeO0OlSevlEuo71ebl+SQqqWPqt3rZplzjOUFuoaLsxSO3D0NNJXR4ifV7VXzkhxSNfyo2j3M4h5aLA/AtOtxpQYWRoa0msiu2fu7Uu2QquFH1e49gMpIM4Q39DT1/4Vf9vgq9M9QKjLLq8ZjOaRq+FG1ewO/Ia+XbWa+hgDPvoHajATeS86z4lzPHkDlkKrhR9XuVeaiKUX4jlK8M3CXuc9UtN+AgXjrffIrZi6HVA0/qnbvvVtUaTUCZNtTJKlD25syPT4DeY3diVwfmZsPqRp+VO1iZV4bNxdYve1gHmm7eo/KvNdV2pScxishxodUDT+qds3cKIm0R8aWtivzUQR84tjj3stmrVyf6W4+pGr4UbWL5i6t7ktSLe+dqNRnVOZjQp+ktam0Zq9yNx9SNfyo2r0H0NDVI6EDpRWlWrMMThmhMlnrOkKnvWLmfEjV8KNq94SY2q7ECSZVBNZeoK19lUQX1rXnQ/OrB1A+o2rFP6p2L5hjybQLNB++czcLVO0KmT2laYkSvupV4zOqVvyjavcgavw++8wF0FXD3DlBI1KQ1IoPRvLxCqLyGVUr/lG1e8G81mwYtVnjGd7tYzcvFQLrVCOl52r6zNxnVK34R9Xu6e5WKtW5QMsK3b3WhDqzAs4qvdY+tDzDLGdUrfhH1e51osrMlaRCseK7VAtJlsTB1MeIxF6mvOpEzWdUrfhH1e41L1Uu6KuANkr7sNQEc68wB6VMqeLyV5V5PqNqxT+qdu+JhFIvzQz631hBOLbPWiBTrqPMmfp8pbvzGVUr/lG1e81L3YdmSRDaO3S3RTC3ihOyLrKyMim/6lXLZ1St+EfV7uXu0NY/aiqzzhBiQ0KIVYFSpPVW1+rzVamWz6ha8Y+q3dPdQ0bttsBV9qKtqMxbLwVWtTLJUcuzK4H5kKrZR9WumTtTx5/kbuh7rADH7jNP0OaSFIZfg15RtXxI1eyjavdKNUup4OhQWt662xu4pb43L+mqeaqWVy9i+ZCq2UfVrpmb8zJV7dB+Q/zNtuRGhlTabLXPxvLMuw+pmn1U7V5lbrLQOEPaJylYmkHTOUAiea/eI8GuV6t48iFVs4+q3fNu0czkDEQzSjVU2b1qCVJN2ldPsvorc9MhVbOPql0zt63cUk8KBfdOVGMED8eGslYrma2k8qp5iQ6pmn1U7V4wz+I9i8Dgrbt57T7zInvftZSeNddn8910SNXso2r3vDsNnPsU5Ch7wTXbpmqpQYs/FteVe381I0aHVM0+qnbP3KOVhgX/r8Adc0JldkitsGLr6s92otIhVbOPqt0z92wzbNxh0l7Fs7RCHfTbmdlRfGFfr6gaHVK18lG1a+amCOJijUD6sn1YSkOB+4Kes9WcllF7Zu5DqlY+qnbN3CNr7WNlwMISQowV6q+XKZdsqePeuvbK3IdUrXxU7R4zZ8pKWSDlvX6JUgRz0ZDhGVMWW13t1QMoHVK18lG1e+bunK20CUIrAdffFMkcgDV5N+614zPvPqRq5aNq96ZIUPPIUZS3pmubu4KvKNRFMhe0lavJI3OnQ6pWPqp2r70BpXQqCn3UHOYuIbnFCEaaXL1wS/6qeSkdUrXyUbV7890lzLzPtcu+5cw4Fpj5gDVaaiS8Zw5emfuQqpWPql18EVsqs9sWYuHdwxP4ngWlJhHZRx7TXu1mSYdUrXxU7R5maZ4TaZRqlWQvrWewKgY10ejCSTO+qszTIVUrH1W75904fzwFZkRt4BVpu/XdyzTKjDAv5O2Zdx9SNf2o2j2qRpSNC0PT3c2SQncbRVhXn4XGbNT5FTNPh1RNP6p2T4gR6kJqoCQ9zB2S2zRkeFcX5zpdnnWzpEOqph9Vu9d4TOqIkmB1j2C++VprU3ajQ6RtrO70rDI/pGr6UbV7E6CjMVqUatX2NrXhCO6WYMzOfVXue9vdI3MfUjX9qNq93N1bT2IKYiOCeWkG1r1DrTRLr4Y5vdqaiIdUTT+qdo+Zr6Z78m8PAu5SbXVoOVJ5DjWWaS2R/GpoCA+pmn5U7Z7uxmU2OINz+d0iQWiYCxScPnM35fpKiOEhVdOPqt0zN7FT0gVF9rWCvT+xduR9No7NlLrVV5gFD6maflTtYu4e2aNeAyn79Ixgg5oQoWajyqOr1VfdLHhI1fSjavd0t5Q0MA2ImjyC+dqbl/IeGeuGbZTW0J959yFVk4+q3fPuiaVuqjbYBrDKgH21OypzpbIkGY9npdohVZOPqt1j5tVyLWaQW8gv7j3MvZ29CUVhXmx5ejUBiodUTT6qdk+IleS1ke51DeHdMw9wFAMtWmW1yOXPOlHxkKrJR9XudaK2aYLqYNXXviNWoYYO3wo8VaPF+i53H1I1+ajaxQfQ0vaNJ1iZGZhTVOYakqy2PsgnWtZHuTv5IVWTj6pdMzeq7S23G65Qg/0sAq5ewXMNEVbC6q+2JiY/pGryUbV7L2KiMmUIIG7M0qtHMK8DcKZSZmfLr861Jz+kavJRtXutiSshyhjQta6tuwVqFG8waopqTXC4PGpv2C2uZ+b+qNpF746YPYYB4woh5smg2WLImnzOvlobz8x9SNXko2oXmXlBtH3LmUJ878U80NZk8L2aZVpPdT5agZv8kKrxR9XuCbER2bt7uDNyeDfvKZIWNp9pNNGy4l+emfuQqvFH1e5NkUS4Jgz5FX4d5p67SbEmBky51WZtjVcbj5MfUjX+qNo1c3OJkkk1Q19pRgJv+zGsdCimnGWazP7oWkHyQ6rGH1W790TC5oUXwRgthFjaVwLnQFhNwq14tvJqaCj5IVXjj6rdq8xXGWsX5aVYi8p8r6+ftGA2lEn7NTw/GglMdkjV+KNq94I5z8m1C3hPI3Q3he72cHYrOjCHKtf5qDUx2SFV44+qXTN36zRRqEPKaZ+NMwL3ISCbrwxLk+XRGr1kh1SNP6p2j6pNHF0GAdXpIcTQwaIYh6Fh+hR+/6zPPNkhVeOPqt17EUsFZ+8rdPdektlTeLfIBMxRn1Mv3v2V7rZDqsYfVbtmbkFda5QJPfQXsNjc3SwK5jbHYJ8jP2pvSHZI1fJH1e49gNKoRYkh5C3toaEwd5kV+owirnumfarzkbkPqVr+qNq9YD50E5UKyyOOs6PunmOLP7hNnIuUn5Vqh1Qtf1Tt4nx3YhqrQarh2LynxdxqqLGRfLham+mZdx9StfxRtWvm7muWtu+zo+remvh7ETMGa5hNCkqRV90sdkjV8kfV7uVusWFtCYRhQ4itOqA2DMPPueYqfdCrNXqpHFK1/FG1e1QtTzWsDDPZXqMnBj736RkmHyw9+3rl3eWQquWPqt3DLG3wXJKhjdR2MF/gpcm+Ijc55T5SfcXMyyFVyx9Vu1eZa9ZUZgO1+WtvKPBXqFe1mlZdg5959yFVyx9Vu9feIK00nwTUWwUulsA6GkhLyAXD5s9exMohVcsfVbvXq+ZedFmG0XZ7g/UKNf6ekOdMPDk+CvjqRawcUjX6qNo9IYbawqwVRim/K4ELqpRI4M1zw6Yy9BVELYdUjT6qdu8BVHgL776XsYS59+tIbSQgnFkntarvzH1I1eijahdzt5lbK9BCkgFrQ2jKCyQ+BrOsoZpf9aqVQ6pGH1W7+N5tkoswZFIN704EdZLD1uPEw2brzyrzQ6pGH1W716vWra2GFXrfA79F9+kZ2Y2pfaqHvRu9miLRQ6pGH1W72N5gZeZGUFoN3a2Lo1SbBnOyL8lRm89X3q2HVI0+qnaPmfciNqhAEowQbhil2uy/8twEpaZVHo3zJz2kavRRtXvmTsPSGA0yooW5rUDdh9tXbl7RuvT06Fx70kOqRh9Vu2bu7I6DevnfeEzVoaE1WE7uvaYp/OjSUNJDqkYfVbvXq8aZkLRC3mdIWHLk7hmV21hsREJYn8136yFVSx9Vu2ZutaFztQlt1gaciMHHSoDoWXpob5+vmpf0kKqlj6rd8+6Uk6x9ZIi22l77iSTRBCyCXBkpfvrK3IdULX1U7Z53F+VSImMzJQZ2UmjDO/hC04XZ6F2pdkjV0kfV7pVqs3t4coW1Z305Yju0so/QZOJaS8fw91fmPqRq6aNq97y7j4FtZMj7WByHyAUb0sGy9z7XzBHfH5lbDqla+qjavRexIjobOqCXvSTTQ5JxW+A651ocxvZH6+uTHFK19FG1e949bQ6NZK05rz3frVBTybAaWRftocVeCTE5pGrpo2r3KvMyC+Uh0PpecJ32sg7iAkQ0ZrUZn4ZXuVsOqVr6qNo1c4+eWxt7s9bczLzuZbh7H08PW0uXrPExeGXuQ6qWPqp2zdxFZaRkM0rxsd+7J4JRY8jThvvA2Z69iMkhVcOPqt0zt5sj7sbyJXsVT9t7OobBUpfEbY/bvupmkUOqhh9VuzcSWEeqEwcs1hBi0nYwrwJqHccYUajpq8ZjOaRq+FG1e+bGUNYJCXrbfebkYe4mE9KsS2ygkr3a3iCHVA0/qnZvRkxXjxrZIdW2j0KWCaa/F7HhZc7WGj3T3YdUDT+qdq8yDy+uuEJ+Ce+zcRw1et/HxBZjWcS92asXMT6kavhRtXu9ajgkUrRB2RfjeLt4EymgQ3HyzM7yKnfzIVXDj6rdmyLp4dZ9nyEZttsb0gTHPMLPi5Y92FOfvXfzIVXDj6rdM3eUYnlQlGojhe7G7tDSPtweersqs1Z+VarxIVXDj6rdGyvQwurNoHnbOxtqhoo1cvecI5caQtxe3SLhQ6qGH1W7V5kPtbCvQ6EaQkw6QrM5wLivaatpnq8aj/mMqql/VO2e7tb470rOMLVFAu+Yoc0WCXx67s09W39Wqp1RNfWPqt17AFVO4cgr0rbMXZmXCOajQ26LC9kgeba+ns+omvpH1e6NFeTlYhRp+7fxOK99v5szdE2ovVrp+OpFjM+omvpH1e71qm1uuvfVa9nrtbAWaCNj5G6dpY48+Nm1Aj6jauofVbsnxFTNhqRQ2zV0Nw3dQ0MIc0Tabq5O61U3Sz6jauofVbvXzaLYyl7coHntawU8wH+rWghTxTbMxyvvzmdUTf2jave8u1XnsZN11gJssoeGSoJlK3tGiQrule7OZ1QtAsxn7mtPJMbFR6swpG1zR0SviA08z+ItM4YIf2XuM6qm/lG1e5V5/EKp+wAafWMWoyjVdEDuhUZywfnO3GdUTf2javeC+SBtGSNZy6K9iqdC5dDdbWopg8r08uqJJB9SNfuo2j1zFzLMswP5vgG6Wni3DIc8BKtmD7O/0t35kKrZR9XumVvmaokTiIkD765EnyoQijv8Xkvu/moCNB9SNfuo2j0hxpxqaJ29e0eB0za3pQaz6OBSpKz+6okkH1I1+6javRcxGeiDQnKzN+DMK3R3qkBM4djW2qBXfeb5kKrZR9XuCTFPM2VXoGayH0D3XjWr4F2HqArieOXddEjV7KNq95h5G4XXbNBxLmCyMPeiqNxSX55TT629ehGjQ6pmH1W72JoYIXu6Q5UaubvPrcEWwuCxsNUktb3avESHVM0+qnbN3CmNNHSW0N09grn2EGK1T1jh7CmkeMZnd8TokKrZR9XuCbHUVJXqVtsIXH1B9TEhyvVsJHN2fiXE6JCq2UfV7o0ERszOdYXkHjkBW+ngI1y84BoW0XzYenWtgA6pWvmo2r3KfPgO2QRVfwt4EoO5DkjJa89cs6RXQowOqVr5qNq9YO5ZE+5knaNA4xRFuelEoH3aF30n8FcPoHRI1cpH1e5RtVopW0vQMtbt3VGqsSUoriiVyFifCbFDqlY+qnbN3BWj9MZWQmhrB0YcYJUMytS9MDFlfDYSSIdUrXxU7V7j8eJQ3WFfHx7ePXqBRm23N0hI8iw126vmpXRI1cpH1e7p7iHSfGqU4pb30JBHMPcBXjHNlWlxegVR0yFVKx9Vu+fdpXPWEUX5LLjNveeF3KGnkGJT81jPhobSIVUrH1W7Z+4mzVZEb909LIxjH3RuC7RjVHBl8aJXe9XSIVUrH1W7h1lCV3tCBeZRgEVb6O7QZRoZHHGNzOkVM0+HVK18VO2euYlob3CACOMMXOaAhhkh+b7fXpaQvMIs6ZCq6UfV7s13l8LVloMZ1d2aGKXa6AppFumpTsNnl4bSIVXTj6pdpGrYzBtC3+U517R3W+9O1LXWsISllVetiemQqulH1e55t1WfOBQ89f3enSZsTg6jWK2Sesnz1RNJOqRq+lG1a+ZuufdZcoeSaHezRJVmEeCBqlEjMudn+8zTIVXTj6rdexEjtD0dBKlmD+/mBLWsBUtWm1Gbi/IrZo6HVE0/qnavVy2vksPDgTQb8NzLOlBwv4KmMtR1lFftDXhI1fSjaveeSEZOXDV8mijvfeYNqvQBJNQ8zTorPfPuQ6qmH1W7l7tXYUq2hbbtJ5KiUHkvyfTe2nCzNF69iOEhVdOPql0zN43SS9MMY0kBZqlQd40+JpdVx+I9hv3I3IdUTT+qdo+qJXKyRpDyXpIZlRv4JAbCpImMZ7JXEBUPqZp8VO3efDfWoS3R1t3/l3VYjVJNtaOTtIHyakkmHlI1+ajaNXOvjjmn0aG7cOjuWaHtURIPr6aSF7G9omp4SNXko2r3HkCTdhPdLeY9dDenBFYkZPhgUsFRyV9RNTykavJRtXtDQz5mm4vAli5gEQHPaFDV16olC3F7Ze5DqiYfVbvn3eqzCE0odchm5hlaywR99YxJCvt8hFnQD6mafFTt4oxYXaWnvayj9PDuKmHuajByQ9KSxno1RYJ+SNXko2r3SjWaxbo6CLJFqVaiVNNw8WKlzbbC5/sz7z6kavJRtYvmxkLIG6jtfebb8IZrwKwdy8SlpT1atIV+SNXko2rXzM154MLcIM3NzD2HBkNm0L6bjnXN/Ep3ox9SNfmo2r1SDVutsgSyFA1zdwPvFaHkQpM8VJo+omroh1SNP6p2b0asO/uQCXNSidydF7Qtw4225M7YuTwL5odUjT+qdg+iUrNqEb0jYYd3tx65e3+FqepqGaNMf2buQ6rGH1W7l7vVxn4Bhc4R0ZmxQkVP0GmMKZVWbY8gavy/HJr7o2r3WhOHrzTD0tjLAl4pdHfZ+3i4TaTEhV/tM0c/pGr8UbV7mEUHZqcJyzYzl5nC3KxQOE1Pc05fr3S3HVI1/qjavdxdNZnZAmn7WsGsBbxJg9Dbi5t1q/hoRgztkKrxR9XudaIi5tLMIexegVMa4DoblJWdLSVa8uiJBO2QqvFH1e7l7iQ8B/WozK39tTfUsHcYXlhGo4nvvPuQqvFH1e49gPIa09rmKn1tzOLQZkdIo4xezFTo0YwY2iFV44+q3fPuNTw02IC09rUCxAWOJOHihFKL0ni1igftkKrlj6rdDOY2Sp4gefeq1RwaLNlvWoz3g1hvrxZtoR1StfxRtXvBvOma+3WkpBmlWst74JcUBirRXJ0oPTr5ulc6nZn7o2r3HkBrGFxl70SlFD7tCrWgg2hUbJFeMXLnK3MfUrX8UbV7Qow5l7IYXFr+a02sqU1Am2W0QjUi+itzH1K1/FG1eyOBjUmnJEh53wBFTWBYG3gVV8dSBz5a1oHlkKrlj6rdg6i0LEv4dE/7KKQOA0uhwCWvhZhT6/WV7i6HVC1/VO1i47HsOcAKe4oggjlNaKYTtPZe2gznbq+6WcohVcsfVbuXu/sQTUkgN9+Nx43AuBNgw9nLNEzlmbkPqVr+qNq9ypxTJu8ZTDdVy0ZQpXVILDjb4LT6KyFWDqla/qjavYFf6jPlLtDn3prYLYI5zQKptMruvY/8aL4byyFVo4+q3fPuxa1hBPNS2zb3WtBy7qG7J9fhS5e+EmLlkKrRR9WumbuW5SvnDNNt7J2oM4o2c5hUrBY35/ysMj+kavRRtXulWutRfotCbcMjd+e6+8wniOco05qapGfB/JCq0UfVrpm7pB4leETvvsd8eYRje14DcubJmDsxv+pVK4dUjT6qds3cFlalkh06thBiXvbob1Zoq3hLyKT4qvFYD6kafVTtXjCXSW1VBfW9ikfWhDorw6I60lLkIq/eu/WQqtFH1e71mafGmRqDz7RfxCKLN8sSf6z4jswx86s+cz2kavRRtXvBPLdcJrdI2xKVuacGFSdD7ZQnu8qyV0JMD6kafVTtond3pDApeE1RqvUeuZt47cNSs2vKVd4F80OqRh9Vu2bujnVhLlGKh5VDd+e9eamXDc4Nu1mKwu2VuQ+pWvqo2j3vljnX3sITEiyCOfco1Sgz5NWtjhHV+XiWuw+pWvqo2r0pklwNixJo2a2JuCzS9iBIfRItmbWsV+0NekjV0kfVLnq3zUbKICJRr+2nbsO9MzP5Gi0vLPzM3IdULX1U7R4z96Z5lgXoe7578j75WhuMsUeBl1DUaq/MfUjV0kfV7kHUJTWFxAZKbe0HUAcLbwehXMtQwYyvpkjkkKqlj6rdo2ozNdVUYelMobtrgVaMgAmHqXJq7dVIoBxStfRRtWvmblM7tUjWsvLcpdqCtrrDwp4xc6o9v5rvlkOqlj6qds3cOr0VaQbelm/dnaHWKlAkgvxE35Ogr8x9SNXSR9XumbsLtaQKOXLpniJpYJVzVG68TLmY+asZMTmkaumjaveYOfU1UBv0lhm4Jds7URmap6K1+cyvrhWgHFI1/KjaPXOHEquhrmGW0GCcZY8V5L4v0XClUnXRK6omh1QNP6p2b2jIZ0RLGjA7RjAfWcAjfu8+5Omex2jzFWaRQ6qGH1W7ODRkEa5bAUy0O1F5Re7ei7bU93SWuJdXvWpySNXwo2r3Go9Hi2KNfpuXttpmjMocDcYMwT16n92eYZZDqoYfVbs3VhDuazNKNVIe+343hblHgSVz1VKt27MJUD6kavhRtXvMXNOqey2LiPPet9SgNmSYXAabpyb1VTcLH1I1/KjaPYiqveakM+yLO5iH+HbqYfjcU56W9vT3K3MfUjX8qNq9ylwzUra9kSWnvzV6tjsVG1tosEEchfsrcx9SNfyo2sUXsTD3ZIZSpwKLFmi7V006jjm8zPUMs/AhVcOPql187+7K7gP2eP1er7UimOuCgrlIZcGsr4QYn1G10IKfuW+ZW1w0YYTwJasC1xGS22oHzXvRVhuYnuluPqNq4h9Vu/gitk/+JIFeyt6JShM8c4WRCs5UmvRn8918RtXEP6p2z7vLpN5UYNge56+yJwok7ReTYpVVIry/MvcZVRP/qNo1c/tqY87UwEczYHYC5yjVap22sBYa+VmpdkbVIt185r5Wmc+UvdUBPn2vtQ6bt0UIMkKOU11cnh2FzGdUTfyjavcg6ugRzS1D1yjQeD9621oFxqq/Phct/uoBNJ9RNfGPqt3rVSsTK4pC73tZRyUBk4ZQVXElL6P2V/Pd+YyqiX9U7V6ptsx61kjbZaW9rCPSdgvv3veHVIxza8+C+RlVE/+o2r0HUNVEHu7s6u0PotYaQgyH+ipVCpdXD6D5jKqJf1TtXjBvvdjQDG38qNou1dQdvO+7zjimyTNzH1I1+6javW6WkrFyuHMYOoL57LqnSKJUE/Jcex/07I5YPqRq9lG1e8GcpiUrCcx7VOa5DWhuCJTWPiBIoz1bo5cPqZp9VO2auftKEba1A+YQ30wcYT3vvWpzzbpqnvhsaCgfUjX7qNo97151edMaPp0d2LmAzUjlkbT7bNaS46sVuPmQqtlH1S6WalKnqoPuI94sYe6Q3AKF5qitZ3t3nIIOqZp9VO2euaP8ti3EtI0o1azUvykSdcGJi4z0FTOnQ6pmH1W7F8x9ruyrA03CKNXUwI0qJFk1jZy5llfBnA6pmn1U7d6LmNQ+sA+YZaT/K3A9r/DzJY5VOuVXupsOqZp9VO0eRM1dOJcG4csEnDxKtX24XUpubW8sVHvVZ06HVM0+qnbvRYyJetkZWzl8OoWLm+0VqXUly+GBK7/aq0aHVK18VO1eqeY6Ekap9tvCw1UQqtd9VmwVnSnTGs8q80OqVj6qdi+YJ3bpo0PNVoAXIpiSQzGRlWkUnK/G+emQqpWPqt0zN3YTxQaYdbv4YqjcC4wWlkeLer292olKh1StfFTtXicqRsmkiWENicpcwsXD/AYlgntYnHJo71fmPqRq5aNqV6dIOC2FlNYIc1cCb9xgLRs4azGfr3J3OqRq5aNq18yNeZbw7wE6RgMuY/51oo6edC80l55fjQSmQ6pWPqp2z7srey7h00s9cveqJYq2jnueJGqkhXX0V0IsHVK18lG1e1Qt17Z0ZLDfxuM+EHzmBklaiTJOBZ9tb0iHVK18VO0eZtHpRkPBcnNgogKtiUOeHjld3KW8EmLpkKqVj6rdy92Jw6+1gy/auVvC8HMPilkas49FXV41L6VDqqYfVbs5NBS1UFpQrUxgtQauZtC5JlwSwvsZM0+HVE0/qnbN3KPXldv0MHIvEcx9G37sdlTL+/V75PQKs6RDqqYfVbtm7mx1rjYXZOOy1+glsJZmJHAO4a2h0+YzIXZI1fSjatfMPVv4d6G+D4eFuR0R4q+pQH1xK91mL692s6RDqqYfVbtXquHoZQ4C8m7ASAo+ZsjwEpVzHWXoM6qGh1RNP6p2r1QbuGhmh1pYgA0pdDczzIRltKTFy6tgjodUTT+qdu+JZCWtddfjtSfg5Qp17pVbzXU1rSb+6okED6maflTtXu624Tb3LRLq+yhkHlGqLQTEzinl3Aq/mgDFQ6qmH1W7Zm4buWuuDGIjgvms+47YLICtOa00VJ5hFjykavpRtXveTS1098blre/WxCjaDFMPIRb+vTfpYX0WzA+pmnxU7V6vGo9WR9TjVKMe59kEnKNyWybo6jrmevVEgodUTT6qdq9Uc8t5cGgw98jdihXMpsMostDQipRXVA0PqZp8VO2e7m6t0F7AU/c0IDfMYOHSG60VYzfJ7ZkQO6Rq8lG1i1RtuswyYNBi4DFySLKcAcdIOpYU6q82L+EhVZOPqt2bEeNRKmGDUvdetR42N8oKc9GsrplqfvMi5n4I1eSDavd0GCVpVRfsljXgMi3CuA2Qbsty7/4KmbsfMjX5mNq9zG1lMYdbD9nznzXq8uZrAVN3n8mbpTdb1dwPkZp8SO1eWV7FrYfK9rZV2N6WaCkcfPjE2ViV/E1Z7n5I1OQjavcieV89yjGHln23JXrkbckLRhbOXZ3nejPK734I1OQDatesXWUx8oyybJ9xZskIvncw9ZFs9iVzS6U31j7kafzxtGvW7mvsVpYKuEoOa3eCsEMC3Qfc18yZ/M1Lt/shTuMPp90T3LIoZ28wI7QC+34KK/sEDfKQoVwY38By90Oaxh9Nu9eSaJhRagLcwJynZaglqvNEg715Y+c3eMX9EKbxB9PuTRPMiX2tDqttdhoFG9S9qIMqaRMdRR5N8bsfsjT+WNq9d7BGjVkd6tS6bxSEb+ucwDk+AivUtoxHLM0OWRp/LO1ix1JLPgRhpr3JXMPkliUDqXTmNTXjI7pihyyNP5Z2z7eTaK1CIPV3kAITtCINwue9elGaj/aghs47tPbH0u5VabKSjiowcgoFllCghXMDj+6UcUqUao+sfcjS+GNp16zNw9NgM1hjW9usRQbvkcFFvIjU0R9d/XQ7ZGn8sbR7jeVRhVdaO367h7V3EN/ye1DWiOap+iu6YocsLX8s7Z5vW+6t9H1bZl/pZlrQJi6Q6egR3QvqI71thywtfyzt3gSg5JIjd4OY9b2KJbw8UQUNc9euS+lRn7HbIUvLH0u7Zu1URjVfBDh33p55QC2rwRy0rMqg7q8U2CFLyx9Lu2btktFbXxMIad933eOePFb4dlYcPXI6vqrSDlla/ljavbwdetpE+p7l3i+eGlUaJoWSZjKiYj4eKbByyNLyx9LudSGGqB5SEYTzvgrYHTwqcei2Vpa2bwq92VTv5ZCl5Y+lXczbyxjzXpMXyZvL6mCNKxgV9TxCgfGjTqVyyNLyx9LudTOYLB2JYeBuKO9h9zq6AKWS936WieXRq0g5ZGn5Y2n3fLtOHNzrPv4Yvh1+vfvJKxRio1bmmvZIgZVDlpY/lnavw3jslXjhzFn3rP6vSotvQBIerBxqG19F8kOWRh9Lu0dOc0gtmgRpLI1IHjLMhTuszEOwVun+yrcPWRp9LO1e3kZqmrHCsPEbBPvNb3cgSWmVqivi/CNrH7I0+ljavX7ySmO/f8CsNnYXIkMruPee5o6z9sGv3rfLIUujj6Xd613ZQ3+zNli0154OFjBEBNSUMtnMk15F8kOWRh9Lu/cqsqqkTgZteg3f3m9gawlMbOjeRo1/3lhbD1kafSztHjltPB0jfkeVFpG8lgk2GobxqXjazWqPzgC6HrI0+ljaNWtLU569RKLuobK51LwjuQNR9jLr78DMI2sfsjT6WNq9WZG+zzXbCo/WEnqbMtSUCnhKKNxGbv7m9oTrIUujj6Xde/HkFWo7EnVKe5dWEYfKqiCMPdXaV390ndv1kKXRx9LuRfKa19AZRfjYa5WyT3BkgipTcerozR4pMD1kaeljafdqcpo+mzPQbjPmujo0xgrLck41rC/jUe+KHrK09LG0e3k7fp+18YJZ97pTTpG3rQ4wrUjSo0aTR5xcD1la+ljavVcRx4I6FXRVBSbM4KS2l5+mlRNpfzX1p4csLX0s7d5kkCCu6RqSa7M04gahuQlKTh6irEUif9S7oocsLX0s7Z61sbROY7ekpfV/k/EIB19O2ONnq/CjKk0OWVr6WNq9+e26MoXBgUfd58Eqgkv49vSs4jOFCnuUt+WQpaWPpd2ryY2c0tDdwxB624qAmSDYzCsMsrCsV9Y+ZGnpY2n3rN2K1u4V0swT2Dl8m1OByftqtoTcxkdVmhyytPSxtHt5uyyqte47UfucTOlt70KM6pyLe8qcEz/S23LI0tLH0u71k8/aVrYSobs7MK6Q2qITPLtbXjS4vYrkhywNP5Z20doJ8243zeHMUapFTHeue+Qzx9etpfD5R9Y+ZGn4sbR7XYhL4n/kMOfexMFeoKFmcK0z6wwp3l9Z+5Cl4cfSLnYzzKYjE5ShFNaOlO2tLuhh+KVDV3n1KiKHLA0/lnbR2klt7sGB/RbCNBtUXQRqm7ukMnk9mtaXQ5aGH0u7OdGbl1KE7rn2vd6pUHdfw8BmHjVacnxkbT5kafixtHt6u6/qe8xv/t63eU6wPEJ5s67aStaKj/rS+JCl4cfS7ulty7Nj3nNgLXw7pQEtVYYq2bvW3sarXYh8yNLwY2n3ele68wz/htrLb367Q8t1P5KsvaRDMfmjKo0PWRp+LO2e3h65m0VNjq3R/622hRJ4sdKROpo8Iqd8yNLwY2n33sBEcOaVIe3Vtpx43wziAtMYx0qqz/rS+IylsX8s7V7vSliZOxH0sfasiOrek/crzE2TzESvdiHyGUtj/1jaPd8uRKOWDj5MgfNIYN4Mhtic3aIuf3Tsz/mMpbF/LO1elSY64+9VoLTxuwIW1pbhQK0rVk/7uuMja5+xtAg3n7WvzW+ntYS7AGpLwJ0TVJcKI5Pw6BO7vLnburf3nFn7Y2n38vZGZioC3VcosLF7V1KNr6Z70bafvh/5dj5jaewfS7tm7Uq52M7bGDbfzWkVIlOHAmMZvZHRnI/ewPIZS2P/WNo1a6c2TGTtoaC0uxAL7yptLzKeOEsvqaZHM575jKWxfyzt3qtINcfBbc94rj0ZZHuiN8HyzC3tLaPzkd7OZyyN/WNp9xTYYltuBZBpX21NC2qWLb8t4vhKbb9VvbH2GUtj/1jaPXKa9+9zSDizjLD2vivCEdjj+4jFE1F7VaUdsjT7WNrFOTB1nyVB81l3p5JD3VTNbHEepKvRIwWWD1mafSztXt5uUuva75w0FVg9Rwa3DkvUeCoZt0fv2/mQpdnH0i5OD4hGWd52yt57Tnn3k/OCrkQ2S1NcrxTYIUuzj6Xdm9/WlNQlQRHkvZsBw8tThrFmzz7Wslc9p/mQpdnH0i6SU8vERSDlfW09M2/fToCWWrWCfbRH19bpkKXZx9Lu9ZM367lVgVr27YEeotu9E2hjSyimxR4pMDpkafaxtGvWNs019PaE6RLWxtqh7keSlbCVCOyN9ZECo0OWZh9Lu5e3y96PlyKSy95qy8WgJXFoOAvm3uTZ1B8dsjT7WNo1a49cwntmh5LaJqczQxu/M1HVTKprenX9jQ5Zmn0s7R5L60ubaQNPY19bnw6upUDW2qJQy1Vf7SenQ5ZWPpZ2j64MLJmjLKPZwtqNJ5hEiV4bpsoU333Vu0KHLK18LO1e3u5dZp4MRH0CD6LI2xHYO4cQ59azNHpk7UOWVj6Wdm9WJGGf5AS9ZQKebUKtcwHFt1OnOWp6tEGLDlla+VjavUiuRkYpPHoY7ntgDFaWQlqle+s89NUGLTpkaeVjafc6lbgNn6HA8moeeXsmqMQIklzKKt7LeBTJ0yFLKx9Lu2ftYa2shjA5VDbzMqhaKlRvpWGNyK6PFFg6ZGnlY2n33sCy58Ejw9gz+txl7X07CCk+BIIU4bw/IqfpkKWVj6Vdszbn2YdlBRx93/prLSJ5S5BaKpx2n9p49L6dDlla+VjaPZZW97lWHFDXnvqrhcHTYpij1UksPOajyaB0yNLKx9LuvYpw/Nrr/B3l3ctXSgerbcGaOnIU5IPLq0h+yNL0Y2kXa3K2WSN+Sy4z8nbN4Gt4mJysqvYyX/WcpkOWph9Luzf111ruJQs0lcjbvieDdDUYvS8rCRnx0RtYOmRp+rG0ix3GqOKhwFhVgU1G5G1agBOpslehV5sv0yFL04+l3WNpWTuViOSJOwMvJmi4HTzPNHHVIfaKrhyyNP1Y2sWeU0VNPRSYe/9jaW3ty2BaZs4rJUyPFBgesjT9WNq96YGsLeNvJ9727SEMZvt60FqardDM45ECw0OWph9Lu1eTi0/LNMKjW9TkOcSXaShvnYKWq7ZSHkVyPGRp+rG0m1Ua51oNSsn7uEjfQ0E+IPNKlWpL81U3Ax6yNP1Y2j260gutWQzkd7XVedMVHRDxvXgPzxd9pLfxkKXpx9Lu+baSi0VNXtAofLtFTW5CIH2yS0bM/OhGLx6yNPlY2sW8XRaVkSGXsivxjdGMB1hfjNrGklfdDHjI0uRjaff0to1cqVkoMIm8HcUZRCBHkCZzWHHDV5s48JClycfS7s2BKc2WUodCuPdU7xnPVhMM7rUktGXj0RwYHrI0+VjavTmwXLFJ+DYx700cLXx7tqjSSHod0jDJo82XeMjS5GNp97oZQmaVaQUqRfxmoQImq0GexLga86I31jY/ZGnysbR75JTKpB5VmrfdT46zgfHc6y9XZ7LRSd+QU/NDliYfS7vXuzIo0TLfd0UkrG17N8MYQGo4Cums9oaumB+yNPlY2j1OjoS5zd2XJg04zwl1uELDnkJyzzTTG7pifsjS5GNp9/K2NSdOFYr53C+eDs2sQxdKynllqq8i+SFLk4+lXbO21qJ5zwNRhExgGw414YBVS42InnWtV1XaIUvjj6VdszZll5l+SziqAyuNiOTTokoTFZbRrL3Zl2Z+yNL4Y2n3qrTp1gpG6I7qG5hzBSt1gKzUrKOtha/y9iFL44+lXbN2QqzqaNBnDt+W3w5j071iKY0iS8qjTiXzQ5bGH0u713M6l6eVJ3jd98CqGzTuAzSJ86i06NFkkPkhS+OPpV2z9oxqqXVa4ENTVGkk0GgskIGKKYvyetNzanbI0vhjafd8W4mHNwZc+4pM3uOdszTI2ga1vkKevZnWNztkafyxtIs1uVBI7QbY+7Z2SG0bWjdIFUPMmO3Nlh2zQ5bGH0u7Z21fozbLQLRZGgpH3g753fbxXmNsqby52mp2yNL4Y2n3OpW4UytbYFOyfVxkgFVLMHvpUSCRDXzTqWR2yNL4Y2k3pwdGk5zBmDrwby99kgG1leEp994e7Sc3O2Rp+WNp92rytWrzXKEXj7zdJEE1jXAuTNmGSZU3vStmhywtfyztmrXb7DlzV1iax54e2MqbfmNhmupykUfX1s0OWVr+WNo9356tWm37lGMK39a9ZWdv4lh74cmyVJHe9JyaHbK0/LG0e9MDMntNiDBxTw/MjKG3U4vCHEvNURDjo8kgs0OWlj+Wdq+fXGvrOCbULhrWDgXms8cfvbF1p7zmo96VcsjS8sfS7tXkU2YZlEFk3/prg6E6CyScPa1ZXR/d37ZyyNLyx9LudSrJ0GTikGfZ98BEoCJHid77wCTcVnoUycshS8sfS7vHyYvXVGYBH7+LzGxghQe0MH6mEGHSHymwcsjS8sfS7pHT1kq1kaH1PdGLocBs7bvrM8lsnJqMRzV5OWRp+WNp9/Q2llxmbTBkX3+jffVPw7dXTrmO4SPpq0h+yNLoY2n3avJUVHEVIMOo0riWqNL6AqMZ2XzMYuNRX1o5ZGn0sbR7eXuhKbHDsLE3aPUGngdCd582xxTzN/vSrByyNPpY2r0O4x5F+e5GC7eWyNYe1h7NIRVrKpl6SLRH1j5kafSxtHuRnJwb9wyRvsPaYlGv1eSwJqdI513LevTiWQ5ZGn0s7Z7eLmY6910R3xurF+bw7RkZHLUR+lzDH9EVPWRp9LG0a9Yu2LuO8OgcXrxfRTJU5QwjfNummkTyfmTtQ5ZGH0u79wbWUFZZe1yghQITxSjHzYC0JElq0/KjF089ZGn0sbRr1u6dy2+n0sgSvj1yh2qlgbos8ym1+aOeUz1kafSxtHsKLDcpvVdoNsK3lRfUXgycZukyNadXfWl6yNLoY2n3JoPSLHOMCrXszZdzFmgbllNXTqnPNugRXdFDlpY+lnZPgbn5GmHoHkX4nvF0cGwI4p1peZdeXvn2IUtLH0u7R1camkR6huRt05UQXyHJBOoQ6W2aLn7EyfWQpaWPpd1TYFmpzxWJWjgieSkO5pmhM7eMQj5evW/rIUtLH0u7V5MvsqI0AbHuGc/GYG0f6lVKhRtF7n4VyQ9ZWvpY2sWJ3sySIlF74gqMKUNtRlGTiwpVaUkeKTA5ZGnpY2nXrD2cxrLdlzbr7jnte89pKG8Rtq4jOZVHryJyyNLSx9LudTNkTdLF9jPI2Hc8CaxGGi+kMgqxoj5iaXLI0tLH0u4psEUJMxYo3npUaRT1WooMPnFD8pnqyo/mwOSQpaWPpd2jK1Om4d7NsCz0dsGoybvuW1GallcOaz+iK3LI0tLH0u71k3fOvZcJad+XYA4vrzwaUDaeReLD4I+m9eWQpeHH0u5VaWOqSw9rSw69nTRDw6TAretMrp2eWfuQpeHH0q5Ze9GoSVIB28mbaxTmLaUBc+ZpI372ahu9ySFLw4+lXbM2p0ZUqkBbNUXelr2sWvfVP1uFMkdd/kqBHbI0/FjaxRfPOsmXgzesext9gzr7iHA+GMfQQf3NXRGTQ5aGH0u759tUtbJG3jbL4dt7h3HSBt01Avmy1Nojvc2HLA0/lnZPb0spvk9vZxz7/rYQ+N7AokOLzPgJv5ro5UOWhh9Lu+fbbVJxcSBaBCF39t6V2oGqLJtSVPRRJOdDloYfS7v3BqaE6nNBSj+mMgZ4rw1SjpxdazZdr6x9yNLwY2n3FFij3kuUZZG8Hbib7Asj4dtzr1PqZOvV1B8fsjT8WNq9VxGjhKXvt5BQ2ey+XzwxHFwT6jBDyo+mB/iMpWX/WNq9vJ0jS7cpkBb3v9sDXrjAiOpsyeTGrzZf8hlLy/6xtHudSrQKR0EGa7hEJKeo0tYg6CVpJ+7S56NXET5jadk/lnZvDqxJbdutPcke9Ex7B6YijB6J25B9vnrx5DOWlv1jafdeRXLeT10E4jtv077Ri21PhLVVpnZs81VNfsbSsn8s7Zq1TcVHm3s73m8/+a7SEkeJrujUZ8eqj6q0fMbSsn8s7d77dqNl/QfPwtCMolDLQEDvGTljTekRS8tnLC0+f5+1r0XyaqqSGNZsDdiKQnjdAJu0uPYVcuxRJP/H3pnl1nnDUHhFBCRxXo7G/S8h1HUWoAf9b0IK126AtDVN8vATBzxjaeiPpV2cA9M2Ij+DrX3rDyl8m5vv5SvdUxZKX03r4xlLQ38s7V4kH5TEo/jyvvZOJVnQsq+otwlZciHpH03r4xlLQ38s7Zq1p+aor03A21Qgb+HbrvvkuoipmzX+qFMJD1maPZZ2L5LrwFomAS7euxCLQet9wBwjJaqCil9Z+5Cl2WNp9yL5Ik2219juC3+Rt1tY2yZMNe0W4Tblj66/4SFLs8fSLqq0aYtSiPDSfV+a2JGcMzDvHRhD6uofvYHhIUuzx9LuvYrYSgnXhDFH5G2ZkcEJBbKtLrIwN/qoCxEPWZo9lnYvktsqtuYAGRnDt4Wh8eyguqZbapTxow7jcsjS7LG0i9MD2GXf6O2WeU/rRwU2iUGKSpTgWFL+aGN1OWRp9ljaNWsLcdaSE1DX8G1fHWrrBGTeKWytPj7K2+WQpdljaffqbRavuUzwQWHjkTPU5B0sh29HJc7SPprWL4cszR5Lu9eXZtLWClm2CkcFxougKiEkiqgeOZ3kqxu95ZCl2WNp92ZFpmnxOiBvRE66LzJHkIWSczWyge2rfWnlkKXpY2n3NLlEWV1DllnSvn1bwNpKoL03YVUq9FHvSjlkafpY2sXpASnYlkEmb2HtXqB1Zxg12d7FIfZZJD9kafpY2r3JoBBiradQ4kMVKBnt5uK2H0kS51Qr1o9ePMshS9PH0u6ptEE4uBrsAV4gieKrTs8h2hp1SVjrV/vJyyFL08fS7lVgvXErEbpX3dfWV7ewNudQaVyFlqdhH9GVfMjS9LG0e3Ngtczaw7xRh9nm5AxOQ8Dr4jHdC9aPdiHmQ5amj6XdI6dlUh5C0H6vItkyROFFgCbabFu7fdSXlg9Zmj6Wds/aPEtWq4ClV6Aa9bZjmNxHZO01UtTbH71v50OWpo+lXbO2G65sw8Bn2TMDBcGsVRhpr8aTwil9VG/nQ5amj6XdmwNzXba3m86kefeTt8jgOcPssnQqK33VhZgPWZo8lnbP2nvjRvYKS8yByHRbG+MzjdqstqZfvYrkQ5Ymj6Xd0+QzK/J06F3Hvuw49zb6BPHPpSxpLX+11TYfsjR5LO3ejCd3K547NC37isy+xG3UwFpk7mHWsfpH1j5kafJY2sWeU7ZCloAXRvzuMvYmDodqac+AeZRhX1VghyxNHku7x9LcospqDAnnZmmh0urSvk8IhYCjnlw/UmnpkKXJY2n3VFrSwUkrcNvdDJULNNcEjVrtbXjG/FEkT4csTR5LuzgrEsKse9+XJhJQCLYI4kKQWy02tC+0jyZ60yFLk8fS7r1v1zWFrQPSvhDFusAt71oscnbWTEM+YmnpkKXJY2n3yKm10l3D0FFa71eRvvvSCLT0Wm3VpvbRq0g6ZGnyWNq9enuN1ZwytGHr/6xITwp7U1rySTb5oxfPdMjS+LG0e9bejWlrNRhFG9CoBDWcG7QlzHO10dpHnDwdsjR+LO2atVv+NRp2aGh7F2J4uRk5JFbr3HNa5StrH7I0fiztXl+acq1SC/S19oxnGNqXZ2BNicushuUrTX7I0vixtHsqTXBmbAtKiPOw9ihgMjIMTNRKabLkK2sfsjR+LO3e9ECr2JAQfHAFihob6pIEMmpuqcicH1lb/ZCl8WNp93pO9yPnyAM6zX2R2Q1cB4PUNFaZVsdH/eTxbzq09mNp96yNw8N9G6RpPXxbctTbTCCkLMN59s+sfcjS+LG0eyyN+1SqbQ91Rr3dI3k3XwnCyjK4acv+zbS++iFL48fS7r14dgovRoNI4JulpQQtzww5jzyRqHX6ytqHLI0fS7tn7YRaVTFsHCYnX6HJ0yJQdFuh18ukbzqV1A9ZGj2Wds3asromrwZ5eNTblQo0kwX7xESpjavKV759yNLosbR7Km1pS6NRCLQ9B5bavhCFDUrPqXKlXvCb9231Q5ZGj6XdU2kYGdrnbkSbYXJGipjODTDLHLYm5vbN3hX1Q5ZGj6VdzNtM5J1B295hXLJCzbZgcKK0asr00dVW9UOWRo+l3XsVYfS00l694VGBrdzB6yjgpZq5Ss3pm/dttUOWRo+l3cvbeVqEbwLUvLYmd6hpNzd0J7HVh6Zv3rfVDlkaPZZ2MZLrdMIJOZWI5HUNcJ4CKlF7S8dNzj+y9iFLo8fS7nUYk61I2wNm7/se2H7plgjnQ7jnytqQvuknVztkafRY2r0O45wm7xdPGntafxUFGyHV1OpMudnkjyZ61Q5ZGj2Wdq+boXhbm6V53VN/g0KTl4VQmKMCC++m8U3vitohS8PH0u5p8oUrvqcLSlg68rYOqLrCwXtPpGlSnV9Z+5Cl4WNp96YHJI/W84RZ9hwYcYXmyWHswe0u1uf8ZsZT7ZCl4WNp93pOW+mNbe/N2nVX3ZcmPCfI4fFtWlKfX+XtQ5aGj6Vds7aVbCOtFbJs76mO0A3e8HfesdecWpj+I5ZmhywNH0u79waWNzTrFRxZQqW1CW1fZM5Rf8/hVaJE+8baesjS8LG0ez2nlXSM2gC74Z7xzNCiGIMkU5Ku7uujrbaqhywNH0u7Zu2UE7pxRPJBdU8PGHiKgqxLpjzHTMs/Iqd6yNLwsbR79XYlTEUMjC0iuez95CHQYIOVpj0+/6oC00OWho+l3YvkQ3SGaWHOFNZe4eB1SIO1TFtlTGJf5e1DloaPpd2jK3PP/Wlka9770nbedp0Gg3mkhhmbfqTJ9ZCllcfS7s2KVE59icAcae9moATViKDMhrzI8+jfXJpQPWRp5bG0e749UEnDrVfFHhXY1IjktcMoxYlYRdJX1j5kaeWxtHvv22ORzDZA02xAeUQk71XBrZF1tDXGRyxND1laeSztHjmt2krCCV6RIpLn/eIpKzJ4ES1lScevNPkhSyuPpd17FQl1xvoL4oLh29kh0raCNFl5jS4hzr+xthyytPJY2r16e3coCUcQ9xIfWkVos6QoukO8JRYi+6jDWA5ZWnks7Z61V1k6JEfJtfYmDiaoPBd0YV25u03+aDJIDllaeSzt3qtI7V6MOkQCr0DGew2iMIQU3xPcuVf8SJPLIUsrj6Xdq7dLX1TGhJJ/O5V4QNNeoWXKzORYv+owlkOWVh5Lu9dzuoc4s0zgbrw3Xyo0xgFJc3XOacn8aA5MDllafiztIl1Za+6dSqXWGXlbDdqaDlLQR0tz5PzRbgY5ZGn5sbSL1uapOYdKW3taP+0tDSXsngen0mSmr3YqqRyytPxY2sXpgWQNq4P6LFGBKUM1L+CYufWSTT66PbDnws+s/VjaPWuPnlPPI5y5GBBFvV2xD1hrmC2h1fmjqT85ZGn5sbR75DSZIbYOqZV9aUIn1F4GeJ/sQpkKfeTbfMjS8mNp98iplZV4dRi0x4PKlCi+RgakVtqg0SR/NAfGhywtP5Z2L5L3OZen3Y029jBY6uBsC6biGnPmnOSjbgY+ZGn5sbR7U38lmfRpkHl3IY7JYNK2tRXD/ureP+LkfMjS8mNp93zbq6tSgVF7qLTaMzTLFepaiC7TOH/04smHLC0/lnav3jZTb6IgtrfazpzA40/aOzBLp43SykfT+nzI0tJjades7Vk7J8pQ90kREnVou10p0qquwfGzkD+qwPiQpaXH0u5FciyuXXbKTgyUo+h23u3lFSeRhD7vH7E0PmRp6bG0a9Yus1GaIcdb1FoRvyOc+/DdgtqqMEXpnT7i5HzI0tJjafc0OVvbLBzQNAGZR95OVn534EbSlkv/aH6bD1laeizt3kTvklGlFciz7Dmw0aDtqRFcLo7DvdSP8jYdsrT0WNq9bgZZEb1RoVD+7V2p+/bAgsU+MrYymT/qQqRDlpYeS7vXqSRldl0Vhu9XEYlwbjYcLMqvmir2pl9Z+5ClpcfS7qk02Qvn+a/kAmrxmXnb5x1zZPMWAb181IVIhywtPZZ2kZN7QSn7kEjXPSsS1ubI4MkwvKqjIH/0KkKHLC09lnbN2svReaqA+t6p1BdC3duMJTFxWZ55fcTJ6YylFX8s7Z4mjyJrlJRAzedGLBnayhN0aOg3qbW1j24P0BlLK/5Y2r1Ibs4rOcNq4db0W4zXQp23RhbFl1j5ajKIzlha8cfS7vl2N04l5HjHXW+vcPBQaWmfBwuBTmu28lW9fcbSij+Wdm8yiEwYS4I+d73tvncYl72SXkvotHDxz6x9xtKKP5Z2r1Op++9qEGRcbd8D251KoddMcG817oJfbbXFM5ZW/LG0ey+eNkqjhsCWogJjzlCHdRhdp7TRspSP5sDwjKUVfyztHktjQXcn4Jn2EDdFJFd3UOxcx+KJ+JFKwzOWVvyxtHsqzUqIsklghUKTc1TetWQCTXkg595n/2jqD89YWvHH0u5VYKKuqgumlAUR0mtUYKOBF+rJZaXlH3Uz4BlLK/5Y2j2WtobblAGoHJrcLAzdR4FS0ux70BPrRx3GeMjS7LG0e9aug/IfXcES9TYOqGF4SFry8NrYP/PtQ5Zmj6Xdq7ebtLKfOPtuLqZpHHnbDSgbxk8Ch5j6iJziIUuzx9LuWbtjiDFtMDw8moQcqhSEMfqe9U1K8ytrH7I0eyztIiefS5gMQpOFSuuhzhslhpFyFlQNxf6VtQ9Zmj2Wdq8LUetvm+nW5Ht6oHdwjc9QbPcX4yD+yNrlkKXZY2n3ZkXcl4ZFQXjvZui753QwQ3Hy4nVKbx/NipRDlmaPpV2zNjG6aQtNHsocyFMC04lQsJHYWHXZR5y8HLI0eyztXs9pyiNPqXtpcfi2S4KWeoEacVytl6xfbdkphyzNHku7R05rKPI+6m5Jkz2tz2A5jSjIRhtuwml8tJuhHLI0eyztHl0hrJjyhFbLvuy4F+NN35y8UV1aM/FHG6vLIUvTx9KuWTt1Sa4tlHieezJo2z2JQhMiVKRc6KNuhnLI0vSxtHv95IRcRu5QmaPezmFoJ0xQa8+TI5dj+sq3D1maPpZ2sQLrZVQWmNk70J7/87KPuK6R0Jlw2lcV2CFL08fS7mny0rWM4uDNGWiWLcdtwKpdipSF/atLE+WQpeljafc4eS11cTUwsojk1mb4dmngodzqWGTTP5oMyocsTR9Lu0dOq4zW9igQc0RyNAXTvY6De6Y5U0vpo1mRfMjS9LG0a9Yek7NIMpAowSJvNws5jhqVd8OQw8LOH+XtfMjS9LG0e9amVIxHBzRxoLQStLK3Ivas1coeA/uInOZDlqaPpd3rOSWebJJgFdw9DNjA2CeMSUoki6Z+xNLyIUvTx9IuvnhOd9n95Gnp7mboYKNkyGnxWMV61480eT5kafJY2j264ivtAaC9Dm/ffPvRldyhpEQ1vFznV3tO8yFLk8fS7tEV5IlhVcDRQ5M3q1F5h28vy3WO7pLrR9MD+ZClyWNp16zdi6W8lbiXfceztxyRPKRarjq8jJrKZ3n7kKXJY2k3X0X6oiSwMu6bQWtBXRJlmDdcedlM/tG+tHzI0uSxtHsvnikqr6UIzcKjqU4E0yaQ1ihdtS9eH6m0dMjS5LG0e5x8SRYJt+6WogJTGlCphERv3dGMs361myEdsjR5LO1e7wqOPFfPULztKzKdI29nBGwrxLquov0jlpYOWZo8lnZPk/cseZ/nLWPPga1wa1vYI2+vnKmEb9NHM57pkKXJY2n3NHmaxGkO6HNvx6teoXXOEcnrrs2ozc98+5ClyWNp91hahO1pUiCpElDJClWnAJbMpYQkb/oRJ0+HLI0fS7tXgVXmFGUYyOA9PWAVLEowaDLC2BqWXx/NeKZDlsaPpV2cHvBRpA/IvDm5+oK9vBgyiZpbmcu/8u1DlsaPpd3T5ElHlTFgUdvX1gW3JneI/1chzbTG+mh6IB2yNH4s7Z61yQu3vADHngz67Tn1IbD65Knoo9JHU3/pkKXxY2kX37frIEEDoT090EeDWnYroi8vq6H6R12I4ocsjR9Lu9eFmFFnpw6aNEe9bQoNW4uie2qk83D49Y1vix+yNH4s7Zq1fUylORFQFferiIF5HeCz+1pYhtM379vihyyNH0u7Zu25emsyJ1RuafeuZGitrj1CUHny8irfTAaJH7I0fiztHjm1rLMYQtERKo1TAVf+rWHRiOMysH1ze0D8kKXxY2n3XjxLdXSaoNl3N8Pa+9KSQc8jR0hHxs98+5Cl0WNp16ydcd94i2yddc3w7RnW9l5BKXeuVWua39AV8UOWRo+l3au3V2rNS4VmFHk7voq8HeW3NYtQPj33j662ih+yNHos7R4nx+KNMVRaZwNqlaGuMqCq0tK5av5oF6L4IUujx9KuWRsVS8OEUMeMejuFSqsyK+x03gtiY/umC1H8kKXRY2k3J3qxqQ8QWTV8e2SwfUJIVhdcpFTwG04udsjS6LG0exVYzZjjOw9ReO/dDO5QW1ZoFamY5C4f3RURO2Rp9Fjavbw9cs4Sidra3mWb6tyH1lNo8u6TxPCr2wNihyyNHku7Nxk090EoLpAS74vMuCJve4Je1ljdiqF9Ze1DlkaPpd2jKzKI6tgP2nsOTLCA9ZDo3gQtj07loxu9YocsjR5Luze/XauwVATDjkATO1T3cPU+i7SysuFHFZgdsjR8LO3eq0gpulzD2iYUKo1aRHIRKGU0CQfXRR9VYHbI0vCxtHs9px4qzZZCYpTI2y1iOvUGmNGTlVXSR1t2xA5ZGj6Wdq+fvFXC0gfgGhqaXBlsj+zPvLioLKT1VQV2yNLwsbR7nUqJVaXuheQceXutAa5NYbaenK0vH1/l7UOWho+lXYzkszlWBUmL9/1thzAyQ6Mi2FRxtI+srYcsDR9Lu1eBzZn6PhKEtHcqLQpDW3h5x+wzrcFzfhTJ9ZCl4WNp9zT5PiVBkbJ7RPF9eyB8e84O2nKq06gN/uh9Ww9ZGj6Wdq/eXpRr5wKrUwVCUqh7OX1JukZ2b6l9swtR9JCl4WNp9/J2J0x7Gz3XkiJvZ96dShnyEuFRVXv76A1MD1kaPpZ2bw5sdp1cO2QfE4ii6DbEBcunImeqq3/UYayHLK08lnbPt3UscUyAfzd697X1qLGhrSHIliZ+NT2ghyytPJZ2ry9tunsUWyBtGlAlgb3eNAqyyOZrrhXl2EfWPmRp5bG0i5NBTLl5glEl8nZIdHAsHJG8i7GaWPvoDUwPWVp5LO2eJvcyxff1t7V3M7SM4EkdFs+OodXTZ5xcD1laeSztYhfiXl/bZF8B29MDPSowS7tDrbbRxyAcH/m2HLK08ljaPWvnKqHBx54V2dfffG27RxmGYW9btPpHW21FDllaeSzt3oxnN26iCso/lpYreLWwO1eUloksf6TJ5ZCllcfS7uVtS5is79akHCqt6X4DKwSpJJG8uI6P7m+LHLK08ljavVcRZcVGDYQbhke3KLWVKoxQUTNPCR+fH1n7kKWVx9Lu1dtMYe3kMBRDm0XihkaUQqox6/BRC370BiaHLC0/lnZvemDluVIR6HlHctunwPqsUD08vGRb1T56FZFDlpYfS7tHV7qzU26QxjKg0R3qcv11sZRmdWj9ZvOlyCFLy4+lXZzobUNbGfvw27404QZtNQdD7ZNyrnl89L4thywtP5Z271VkTKdU9o31XCCcPFL23rtCo47w8X0m6qNNHHLI0vJjafci+ZI5PSm4bWsXyWDTK0xknqyRtv2bjdXChywtP5Z2j6WtRb+dSqHAw9psCF7WAMy1d3Zl/6ovjQ9ZWn4s7V693WrpVCf0nvu+yBwpm1KHQZQtmUyWjyI5H7K0/FjaPZU2KCHuvrS9fIXUwtp7/aVMWZ6SuOavIvkhS8uPpd2bFRkzr72bYS3ZryIkYKkQtIycqkvN86N6mw9ZWn4s7Z4mj/y5ImdDfGN3zylPsPXrUKMyi4w150fv23zI0tJjaRffwFanEOVgvm8PFEqh0nhEJFeXOXza+sq3D1laeiztnm+3NZvUiOSjNqCWBOroBGi9VV55pPHRGxgfsrT0WNo1a7MVLonaXl+M29oJ2hSEwa2OvHtX6lcV2CFLS4+lXZwDY6naB9S5N19Kt/DtkOgceq3tpsTRP9pGz4csLT2Wdm96oHDV1iJb74W2VKRAxZxgaeOyMDt/xcnpkKWlx9LusbQZMs3mgOm+fTsM3RAJ5iBmrRnrVx3GdMjS0mNp16ydknPhvR3P9ztnax2cQ5Ob8io1LZr00YsnHbK09FjaPZa2nx0mMSzCiOTTEGyWBkPbPg8lGA7+kbUPWVp6LO3e/LYWMepza/IORCHQ2j7LrEWX6qpj8kfklA5ZWnos7R5dGUUSU4XUZL+KoEOzuXuWImevsibaR5s46IylZX8s7Z5vW6up6ADse8tO21sRbZ+JUm4cwT3+9lEFRmcsLftjaRe7GXruMiQieY68TWNfkQm9pt3q8llXxY9ePOmMpWV/LO3eG5gW9zI5quymu5+8QfWegVMPq3tLVb7K22csLftjadesLb1x8pDjSm1BqPAExpG8OXPCUjRq76+sfcbSsj+Wdq8CKyyrpQ7Lc947lRi8IEGimqsI5vFVXxqesbTsj6Vds3YeJJrrntquEclzX9Bm7lAqa0dMc3w1PYBnLC37Y2n3rI3Ma6UBIdd2P7mmPf+nUNIquXbvexbzG2ufsbTsj6VdrMC0ZlYC0zD0766It16h4NDV0TmNjzQ5nrG07I+l3etmKDKFQ5tx2/3krSuY7T2nqXop2BfxV9Y+Y2nZH0u79yqCVsZcAqtgaHJWAd/zf2hqIxVs0z/qXcFDlmaPpV2z9sghx9oi0EG6+8kXOGMBR5U0E1IU5B9Z+5Cl2WNpFzuVpCzVEOG90d5hjNBUGciaDlyzNf7K2ocszR5Lu1dvU0FuRrC/rRHJKVSa/LzcV5k5L8GPXjzxkKXZY2nXrF0wdPecBnv/ClBvM/L2VBiz2yi1DPxqDgwPWZo9lnav3qZSPamC7At/tFeTu3aHlFLF0VUUP+pdKYcszR5Lu/e+XbVbXwYpCi8gnwRV+gRtg+aYJVv5qAuxHLI0eyztXt7GlCNZb5U2tjbzuU+KMFSbxshOSh9F8nLI0uyxtIvv29KklgkL074rkkaotIEgmrVP6xuofWTtQ5Zmj6Xdq7cXdvehUGdvYe2qYEV270prNTfU+lXvSjlkafZY2j2W1maavTRoYnuXbSJwXw18EI+0qgz+yrcPWZo+lnavmwGtaFkOfeEM35YKhpVgS3WhQSLpo+mBcsjS9LG0e5NBYjhwTKippT0rkqHlXkBkZg5hLpt5fWPtQ5amj6XdJKcdW1vAXkOlRa0ddp8ZBCNpl4U25lcV2CFL08fS7nUhZlJd6sCr7A7jXCODo0DCgrTX1DN+dJG5HLI0fSzt3kRvztS0KMyat2/jgjr2cnovc2Vi4q/ueOZDlqaPpV2zdpOZ2Hjvzdo7jEfkbTfJkERCp3n2IR9trM6HLE0fS7vXuzLLkLXHRIh4v3x1sBFlWDO3SpQ1pY+6GfIhS9PH0u7l7cKcuxuEa+ddbw+ourcZm2IbXGmOj3Yq5UOWpo+l3WNpxS33fXFAWt8V2N6ONxcMrDjNVEv76H07H7I0fSztXt5uanP1Blz21VaOmF5TLZBn8X0FsE/6iK7kQ5Ymj6XdexUpa84sBNl1AvXdl7Ys1LmtsqxNqfhRvZ0PWZo8lnavAjNL6Re6Sw9NXsPuLh4fmoX91dw/U2mHLE0eS7uYtxOvMSs033SFs4GtqMWm57koKu6Zvqq3D1maPJZ271WkJukpR92lffecbpa21n7uFlw4JEn+SqUdsjR5LO1e3k7GqfICTIv3ZNAeE2lh8rqq5x6JvH+Ut9MhS5PH0u7l7dmH5VWgp73n1JOAue2lOxPVmiHzR12I6ZClyWNp9/J2woS5K8jAqLeHGlRNBTyPIjwcowr7yNqHLE0eS7tn7W6Y2z47sDZdKSkqMEMBadPZKGMvH3UqpUOWJo+l3esnL+JtdgYkWpG3xfZOpb4P9UaAX0lH/oiupEOWJo+l3cvbaWRSCm3G1YD6QqidCqTBpCq7GvuoLy0dsjR+LO3eZFCRZquEtXVfWx8yoVausC+B6VrY8LNIfsjS+LG0e31pczSs0yHl3y5EK9DyXJAmyoicycm+0uSHLI0fS7tXbxOPVXqDwpMibycEY0pQWv/txgsH/2inUjpkafxY2r0uxFyW89ZmdQvzRBWcqwCPLn2lJvrVboZ0yNL4sbRr1sZe1/SxL01wqLSEFaxnBY46bLgnRfuGnLIfsjR+LO1epxJXsjIa+PIRRTfuq62UoYoPT66p129eReLH6dDaj6Xdq7ddMER5gprQgbBncK17nDtr3evo+/pmpxL7IUvjx9LuzYFlG3m2Do2sAWmvkcGj6E6GPVUt3us3mpz9kKXxY2n3XjxHJVljQU7zd2097G4hzKPyCsnmvXT6KpIfsjR+LO1eJB+rpz2w3frfvrQBrYVEb0RVE4VG+2han/2QpdFjaRcjeV5rRN0Vrrwng9YAT42gmOmURprbV5H8kKXRY2kXfRuxRWENfUhEct4VmLUKfUqZhdus9ZtuBvZDlkaPpd3L22nONXm/ge28bTU0eS4G0mykSh7F+DecnP2QpdFjadesbTRwCDnwDKlGo3vUYqowfFTtKkPnV9Y+ZGn0WNpFTl7I1twbq62Hb4dUa5wHrM61+mCa9A05ZTtkafRY2r337VEWdW0QGXqrtOrQZC3QpQlnmRM/ujTBdsjS6LG0e+RUW5kdEUqa4dtKCXyhAeZqxeZya99M/bEdsjR6LO3e+7YJrTkI8txbbYckqBxfunJ49xJL85suRLZDlkaPpV2z9sQQvaHLYaAQEKUG1ZqCjtXdJlFPX0XyQ5ZGj6Xde/EMv27cB0jJKXwbBUxUYCYmmhLxfH3l24csDR9Lu2btnkqIcTfQ5uHbxgpOmWDvzMPhMmx903PKdsjS8LG0e+TUS2secry6hCavWaAtbMAp95b7GvrRnlO2Q5aGj6Xdmx6owuHAae/WaX99aZUjnLt3XCPN7P2jNzA7ZGn4WNo9TZ7HElkEZTeVU9YVvh12n7Vx6s3S+Gg/OdshS8PH0u5p8iFrxnc+CuxuQHuYt1JuIMw9l5V4En9jbT1kafhY2j1NTmnY4ARz7ksTzdNmaQaeW2nEi/WjfvL4gw+t/VjavTcwWynvwQFObV9bX/v2QI+YrjVTHVipf1Rv6yFLw8fS7r1vSypciocm57rft233k+vuNTbrMjLnj/K2HrI0fCztXr0tMvooBVZquOvtUGk5AnvtyXqutZh+5duHLA0fS7tXb0exrTozFFTZ2/EoIjlmyNI0Lyt1jq/y9iFLK4+lXbN2U2fah9YnSWTrxhmqtgVdEvvkjOOjTRyshyytPJZ2L29Ti4g9W1Rgc4Vvs4NraWAddys32/qqm0EPWVp5LO0eS7PhtezV5Mv7vhlEYDzC1VOJ39pjYP2bbfSshyytPJZ2ka5UGyQJVum+dxjv2wNzwow83pAT58iv31j7kKWVx9Lu+Xbuteva/eRlACE5WBsV0G3V1NOY/NEcmByytPJY2j1OjrPSoB552/Z+8sKRtwXBM3oU3+Hi6SOVJocsrTyWdk+lme1zYARS+mYqCfcdOATJ4fWzycL0ESeXQ5ZWHku712FcrdUVzjwl7/dtEWj74F9J+rvP26t9lLflkKWVx9Lu5e3VcSwpoCJ7YzU2cOIEucw5MPNK7au8fcjSymNp9+hKQ0xCFbSP8O00otT2VKAik5LllfM3N4NYDllafizt3htY25eXo8Bm7GNvx0tQlycYrFFrZ8by1d4VOWRp+bG0e3nbs5sXCvPa3nxZHRyXgnQa3r1L8q/y9iFLy4+lXfRt1NyyAJbftXXpEcmXQwhy4WSay0fX31gOWVp+LO2eb6eWVk4dRt+afMi+2soKpbu6kruVjyaD5JCl5cfS7tXbyTiLZhiNUvh2YvDOIczRyq9hzekjTc6HLC0/lnZv6m+t8iOnQ3juyaDdkoa7U8lXVGDFUv8ob/MhS8uPpd2rwLI3aWXA7Otn47LJKYMl4jnRav+qn5wPWVp+LO2ib1fUtAts2dP6Ic32ZxUkU5EiS3V95duHLC0/lnbN2iaYcmTuqLL3pQmduyVthTBvCUtpg2x8lbcPWVp+LO1eP7lkyZYd2NfaKm1fmugSFZggltrHZ1tt+ZClpcfS7lVg3WsetO9L/Oa3ZUBLUZDhYOm86lj8Ub3NhywtPZZ2zdqLWyIsCrntTRxlx/S8BtQy2tDuWfCjTiU+ZGnpsbR7mlywm419TSRvTV4m2JQJQs7izqSf+fYhS0uPpd3rXfGexyy/+B31tqOHJpd9jluRMo6i6aPdDHzI0tJjades7UUr+xxgZcneoNUjiNcFZfiq7j3KsY9mReiQpaXH0u69ipTaUsF9x1Mx6u3lYCPC+eCSfXA1pY98mw5ZWnos7R5dCfu2VQiWbU0e8jwqb1zAQ1pLUlC+6kKkQ5aWHku710+elv/GRMx0b+LwCZ563ee4dYw8tOBHe1fokKWlx9Lu9aWl0GOMIdCkeETy2sBrWtBXV64l7fn9j6x9yNLSY2kXNXl47zIGqSOsXaPoNqkIQ7DWEYr9M7pCZywt+WNp9+jKb3cS7cuOLertfXK97mfPbE0bLhaxr6x9xtKSP5Z2L2+rzLxvrHfJe88ppqi8zWGFapNqPeFXk0F0xtKSP5Z2zdrJZku4+9JaGkDeIm/LLsj2Eg7BFC7/0asInbG05I+lXbN25zx7Dd/mySXydmGoeRYYrZaOLGWtr6x9xtKSP5Z2zdql1j4HKgwcFhVYuLXZ5H36b+WO0rF+9CqCZywt+WNp98gpCja0AVk3OfUoum0xwsxTRnzl4fofWfuMpSV/LO1ezykLaekLkPf8NoWXWxgaIrivPcDdc//K2mcsLfljafc6lQix1yi+wpUjbxeq0NwRStUhVq2W/FFfGp6xtOSPpd3j5D0P3xeilPeliUUMzqHSElWjwbIEP5rfxjOWlvyxtGvW5j26i4QQPuT7HpiBSesgtKyvvIS+mujFQ5Zmj6Xdq7cbl5omhUfvfvJewto0KJK3GJVsPfT6R9Y+ZGn2WNq9TqWwdd+IvHWOSG5770piApo4Vx+jUfnK2ocszR5Lu/cqkkbotJXDrVMFEhxgszkMZfHwb+7+lbUPWZo9lnaRrqzU054MEuqRt1MHXwUhN2X3iPHlM2sfsjR7LO3eG9j0ukZDGG4tHLwPqIMSyMzENKbZ/KiboRyyNHss7V43Q21eBuluUgrfzpuTj1qhtNWpWZXvrH3I0uyxtHuRfGIvTRdMnpG8B1eo3WkvsGbiItnKR1ttyyFLs8fSLs54cnw/S1RgqRoQ+vZt72BRf49Fskb9qFOpHLI0eyztXgXGFVdPCMv2ZUfSGda2ML5IVNtZxuwf9a6UQ5Zmj6Xdq8B64+l9d6OVvZ+8yzb0hFS4US2z1K8uMpdDlqaPpd3rVLI869zbTXMKaxOHtUsVEB0z6SiV6kezIuWQpeljafcqsJxDpnloM54YFVjkbd/P3V369GJz2mfWPmRp+ljaPU3udTPTtFeuCNDsOSJ5iDYjUx51r8L8qgI7ZGn6WNpFa2OZ+1Yrm+7LjrK30UcZ5jNHNbakjPHRReZyyNL0sbSLHcbhxbKPOhpFJMfQ5D55QZTZ2ZMnRfyoAsuHLE0fS7vH0tqoGMUWjLr7yXVa+DbV/Zn03jStr6b+8iFL08fS7qm0QkX3E2dabPtVhKG1XxpPe41aEl8f9aXlQ5amj6Xd611ZLppMYGhtQLwjeesV1NrcLxLW60d9afmQpeljafdYGtLCnBvMEsUXDW1ReY8FKZuZYitFPnrxzIcsTR9Lu9dPLs65dYRecb9vh5dbnRlaES69mwz6aHogH7I0eSztXoexqHlvDJjy2kX3vs2cJuSW1Kwl2buGv7H2IUuTx9Iu+nbU23MvPyyJgPYVgjYmwxod+3DPQz568cyHLE0eS7tXb6/IjHt+e/Uc1u6S957TBsui4say25g+egPLhyxNHku7Zu0aSoxHLYBZ+r4HNqAaT9Axe/aWWv1qWj8fsjR5LO1ePzm1PNsUKH1fkelRdLcVDm6TRu050nr6iKWlQ5Ymj6Xd613JVtr0Dtyo7f3kNfJ2VtiP26O0UfpXLC0dsjR5LO1i3u57cWx49FgJCFcBw84wmmCmyoxfVWDpkKXJY2n33sBk9iUF996VHBUYGriRAs9d+8iMcuwjupIOWZo8lnbPt4eahu4NWRZSjcg6NJ8EodGi0hYJt//K2ocsTR5Lu0dXbBnV6jDXVmkRu8F1KNSwO6rmmvJH3QzpkKXxY2kXO5VStpoU1OID7fO8reKCvMa+OKGc/au8fcjS+LG0e3l76cizU5gXK9AeAfPZJMowpajETdJXmy/TIUvjx9Iu9pN35d1XnGg5kEfyrjwEhszRSvdi/JW1D1kaP5Z2zdo4F02SDst3X9rebxt53MGshzT3xuOr3QzpkKXxY2n3pgdK5TVnB80zIvk+1GvVGWZpWJr2Wcc3e1fID1kaP5Z2z7fVieti6Hv95W9avynu061Yuk0VX19Z+5Cl8WNpFzX5yshjQkIaEcnT3rtCIdGLcOpqJdk3eZv8kKXxY2n3+tJ6QU2u4DT2LsSG0EKZAWs1UUGc6Zv3bfJDlsaPpd17FTGkXkRBLNf/O4xZ2jZ5lracVv5mMoj8kKXxY2nXrC0114jhDepKGCqNo94mzdBVjc28+PjmfZv8kKXRY2n3ODmZKSPB1mP7aiuBR2QHXM6JBkcO/6afnPyQpdFjaRdZWhLZy6ql17RPyaT/e1dSZ0th/DK+eRUhP2Rp9FjavUjOZXpmBk17p9IYDp5GhpKpkWn88m/oCvkhS6PH0u7Rlaxl6owKTPdWW2OCPTEASWqvxfuyj15FyA9ZGj2Wdk+TM2XCyZB63bf+mkHjvt+3MSqwnobPbzqVyA5ZGj2Wdo+uLLeMBUFa70CNHVobDD2lJNRyOPdHdMUOWRo9lnbN2r2NSNtSIE8RoNoNKuYBvidGSmultq98+5Cl0WNp9/J2tTVMosBOexNHuDPU3Drw7mBBbk79mxu9ZIcsjR5Luzc9sLej1b2ieuhmaV7AnXukcac0x0r5o622IQgPrf1Y2jVrj9lbF08gI0ptmh6RnEqotBzf6IYcSu0r3z5kafhY2sX3bfUk4cwkGUOTW6RsjwxuSzNjSSz8zZYdskOWho+l3aMrS4as4lCqbZW2Zvh2c/AsabXJydI3PadkhywNH0u712Hsay7BDi21tWdFwtC9T5hKUZqtEa7/VSQ/ZGn4WNo9ldalSsG2wUqotLEqWKYMXEbo8ZZr6d/sOSU7ZGn4WNrFvL2Hf+oEFd57V/b0AEXRPdT34SgvRb/ZskN6yNLwsbR7LA3TQmME/W2s1kxQMZJ3suneZNT50Y1e0kOWho+l3avAxgj3jiq7RCIFamohx2cFsVa5zMyDPlJpesjS8LG0a9ZOKRK2jwHjZ+0qDFV75O3u5D5dc/+Ik+shS8PH0u7NilhNVayD5FJCkxtGBTYMUv+NadQ80kcdxnrI0vCxtHsvnnm2COa75NovnoIRyVMxaBnNpJb61V0R0kOWVh5Lu6fJeyfss0MSFaDVHKphBhFpnLF7fPGRtQ9ZWnks7V4/OSLqVIJVOCL58Axt2oKuRJ0SCslXmvyQpZXH0u5p8tYrb7fufV9bn5OgpVxgxG/k1VbR9FFfmh6ytPJY2r1IzoNL8gVuHPU2twqOjUAIdbBLzuWjvjQ9ZGnlsbRr1vaUeMicUWB73QcIBtScHco2NK+sph9pcjlkaeWxtHt5u0xOOQztYrR928EIBdTTWEsjm3/VTy6HLK08lnYvkq/VWqUNVvq+9TcbeN23mdvMjDVR+WinEskhSyuPpV2st4u2uQQqCQOliOnWdUEy2+t3rGf8SJPLIUsrj6Xd62aQybmUBKo7khMjVBwLlvkibavL/Oh9Ww5ZWnks7SY5ramECC9thUqr3qDO3XDMU21gpG/7qFNJDllafiztniavJWQ3FWDeuxnIdE8P7CW32DCl1K19RE7lkKXlx9LuRXIzH1kZStJ9MygRVM8Ky6e00tylfVWBHbK0/FjavW6Ghs5zIoTVQ4n3XvZW2w6zoJSVSzX+iJPLIUvLj6Xdq7dJ3Ck3GM1wz3gaWM4JRDTJwJJr+6oCO2Rp+bG0e90MNizVhZB9dzOg7v3kq+zdDD4tdxT+SJPzIUvLj6Xdszb1nFpa4HuyM/J2A18jQye0llFX+mpanw9ZWn4s7Z4mb4OoIEOOUit8G/t+3zbIioNqaDjLH6k0PmRp+bG0a9b+bdygoZC4hyb3ztBmzfvaevKpWOv8SKXxIUvLj6Xd0+SpN9kLyeuUzcm7RCTvDoU0JDnO6eUrax+ytPxY2sW8vXdWhyyT8PGw9n4Ds8YwOSqw+MsXfaXSDllaeiztmrV7yWlSVhg1hSYvw6HZTIAiqWBvQ/yjfnI+ZGnpsbR7U380psxpII1kz4pMqKvuC1GDJaK5c//oDYwPWVp6LO1iX5qW2pcBJ4+83VMHl1yhYiH0mmbjj/ac8iFLS4+lXbN2CDGeQxpU2ta2FXK88IA5kVxxrbS+qrcPWVp6LO1eN4NT0zX3cSgt+yJzg9b2WFgVmcI2En7k23TI0tJjaffmt3mfCLK621Z270rivXcFwXGkVKM+c/+oAqNDlpYeS7tmbSyp9MwLsks4eLUG1nQAc1moY9Q8P1JpdMjS0mNp997ARsPZUGEfb927GTgieUnQyVrhOnLuX/n2IUtLj6Xd0+Q2MdyXYe5NSmSs4HlmmCM5t1L2FaGPrH3I0tJjafc0eS+17DW2tfOEKIsMajEB5UwDw7Urf7T5ko5YWnJ/LO0eS8uumtOElYeHtWuGRuaAQkNw3/obX2nyI5YW1n4s7V7eTmWW5QR5kAE1SWCz5VDnJpaIe9GP6m06Ymlh7cfSrll7epUWxRYo+p7oxVBpocShZhRUVi7zo04lOmJpYe3H0u5F8tYXL1coUYhFBaYKddYF8SMg2jRLqh9dkaEjlhbWfizt3osn1jRqYkgtR95Oa1+aiIKsSpmzS8fPfBuPWFpY+7G0e3l7Tva9MktDoUXeXgY+mEAzryi8tZev5sDwiKWFtR9Lu5i3515LTVCmdaC8729333m7m6gSav8okuMRSwtrP5Z2sQIbfY4sgFXD2qksMK09vrSJuvK0r66/4RFLC2s/lnYvb/fRZXCHWtLW5DzAFQfMklStUenpo3obj1haWPuxtHtdiGpR0e5srTaBSm5gNnCP/rU8ohjz+dHUHx6yNHss7ebUX9fmGXJJodJKkzD0nvbUoiS8J0A/4uR4yNLssbR71k7WaUapPXXta+uRt5tWCWGeRktjjYUfdSHiIUuzx9KuWbvlVVtPkah9X3YcKSI5uUDJ0rRJOHv9aBs9HrI0eyztnibXpLR3KrUcQTysHZo8FwRUmdqwV7WP3sDwkKXZY2kX+8mRNkiBRb83MJ5RgfkCtc3MeXj/au9KOWRp9ljavfft2XpdVCJRb7qyQq/VFYEde4tSPH6XvmJp5ZCl2WNp97oQa/dem0fo3m9gs1lYe0VgVy7W15Q6P6q3yyFLs8fS7lm7dC2+EKyHW9NqCSrqgr6ktZRKnvJRBVYOWZo9lnaPk+ehlLJCx7L3k2+37h6RPK/4pZG1/SNNXg5Zmj2Wdq8LsUrIs7qgFloRyQuBlz4glJvPsZvV6KtIfsjS9LG0e3Sl28BGDWbfG6tl7TkwLcCYJ7ryqPoROS2HLE0fS7uoyakVxgpr7HrbC4NPGSA1qVPu6OujboZyyNL0sbRr1iadVnILG/N+8SQRaEszZFvDMUdQTx/RlXLI0vSxtIsTvbO2xRm44h4G65ul5b2cvmekGRm9fcTJyyFL08fSrlm7LK+TMcxbVtTba0QFVluHpAuXU7FRP2Jp+ZCl6WNp96b+IlIT7jueuvecek7gZAtSWoWm2Zhf9a7kQ5amj6Xdq7dF1ZI0EG7h21L3PTCZkCt1T7x6GP0jax+yNH0s7V7e5tG6kgAL7t4VnlCZHUKpl7Sqr9U+2k+eD1maPpZ2zdpmUWgVn1A0KZAaQ9sbWFavfXHEcmwfkdN8yNL0sbSLHcaYo9YSiIhNQNgNqtCe6NXeas4F5SvfPmRp8ljaNWvrUpmrz/3iufZEbw1NXkO0+cxrOaOvj8hpPmRp8ljavQqMJU0lBxtbpa0I586FIpJnTjKSZfyInOZDliaPpd3rS1u0PC0DK7pV2iTwhA2GpGFu1Wr6iJzmQ5Ymj6Xdmx6YeZRkCDZTWBt/ds8GjfKiVOvS+VW9fcjS5LG0e5FcJo0+WmjyCOdUBcFlL90RzZJbyvTV7YF0yNLksbR79XbvPrvVsHYO3/YovhrvFXl9+fBUZqofqbR0yNLksbR7Pae9Jpxh6JFUIpLPDk2bwTBN+37vxK/mt9MhS5PH0i72kxctQwZ025F85Q41e4cxx1Dpk6vNj6x9yNLksbRr1vbc9bcqTW10oFFH6DVnEC3Sx6A061e+fcjS5LG0eyytjCqz7UevoUCWM8QflCONj1Qpz0zzo51K6ZCl8WNp9yqwNHLTgpBl0xWKlN3GGlCoMvLgvL6a6E2HLI0fS7vYhbgb0JJDyDHZi4wLGIsDYt3ezSj60atIOmRp/FjavXo7N0p9IMio+w0sUnbdDDW3Pmrl2uyrWZF0yNL4sbSL5LSacmgzmfSbDCoQsXOBF6aapGRrH3UhpkOWxo+l3XsDo9FLwgrVNQO134UoryBVadY1zMs3U3/ohyyNH0u715fGUkdmh9Z2P/maExpbRHLhVLjsYZFv8jb6IUvjx9LukVNJ0sZgwJIjb1MOlZZSBvdJOX4AcI1vXkXQD1kaP5Z2zdqr295EXmEg7k0c08ApJLrM0Rezo/A3XYjohyyNH0u7F8l7pblm+HZiCpW2O4y9aFi7p6LiC8c3dAX9kKXxY2n35rcXI0bFDZ1kc/Km0FJPEMF9kHWqmb+5yIx+yNLosbSLfWlTPf4C1W3tvPeuJEEoqWSy4rXQN5wc/ZCl0WNp91Ta6mRrjqjA5t5hPBp4i0g+IoJi8cWi39wMQj9kafRY2r1XkeUjhxwDW9iAxGTP7Q+w3Gex2gzzV5r8kKXRY2kXyemq2ocA9xqRfNqAFnaGpBHa85A9GfaRtQ9ZGj2Wds3aXCzsuRbopKjApJSI5AlhbzYWHnnSR9vx0A5ZGj2Wds3auZakZXko8c3SqLf9BpbAJLP28GweH6k0O2Rp9FjaxS5EyUl7h9bWDGuv/b7NBj1MLlmKs32zUwntkKXRY2n3+tKw9dQjkhepe357b7X1kmBhl1kG+fpoEwfaIUujx9LuRfLByWZK0KwOoMoOdfUKXlUsonhI9m+6ENEOWRo9lnbN2jSdsfuETrltaytU5QK8Qh7Z6L185tuHLA0fS7s3vx3GHtwNsNR9z1F+G6ujDGvccObhPX30vm2HLA0fS7v3BlZx9v0MMqoZUCTrDVaiAiPGxVVsfBbJD1kaPpZ2z7dX7SiVIDL2Jqeu0HZLQ9U63KIKq/KVJj9kafhY2r2e0xoyqKUI3dRX+DY2qHM4zMRdRlk9yzf70tAOWRo+lnaPnK4lzRqGJvewdusUcrxVwKZqppRsfDPjiXrI0vCxtHu+LbWW5QmUcN/6C0N70/3iOXqutvr8aO8K6iFLw8fS7tXbNPd2FYZF6nvPaURy33dFvG5uim7lo24GPWRp+FjavU4lKaHFqIDutxDqbuClIixtIqHOfclX1j5kafhY2r0ZTytdfa9cSWu/ePYO5jR3BWayaJn3b2ZFUA9ZGj6Wds+31dxQwsZZRkRynOBdKiwrS4prHu0r3z5kaeWxtHuvIl0y4j4yMWZYe5KDrzB5oUxpdouI/tGLpx6ytPJY2r2eU6aFe453MEfeHnlfmlgDZKw6jWffPviNtQ9ZWnks7Z61R2fUJL+VWRHJJ4L7GKHJyxq5pb3+9CNrH7K08ljavS7ECNYyh20bV6Cs4dvoCiMJNc2KLF/59iFLK4+l3fNtoRnO3aGV2YFq2bf+6oQpniwlbnN8NPUnhyytPJZ2kaVFxBYkGLvuolwmtEEKmnMtOmtP/BFLk0OWVh5Lu1dvz5yKYwvzRvwm7PsNLHOotDyxLraFH3FyOWRp5bG0e+S071sxTaCYMcRn4dupOswiWgb2Kf2jfnI5ZGnlsbR7eTuLdp4JiroBCS5oGB9S60xh7tH0oxlPOWRp5bG0e74dWowxPJqF95adOsCT7hfPMvbUkNb10RyYHLK0/FjavRlPsz6t6D7Py3syqOydSg1Kr+ozMvrwjzqV5JCl5cfSrlm7ZXOSnqP46puTD4U6VSGie6+2UpRnH039ySFLy4+l3YvkJm11a+CdS6g0anvLjsIa3CN31678UV+aHLK0/FjavX7yUZR3F/m+F7On9feM0O5mqKmMvPZ5x68qsEOWlh9Lu+fb2mfk7r0gbenuMI68vdU5Wg+VvqaFZPvG2nzI0vJjafe6EG3WVPcJT2wekVyiAmsUebsis0vbNwg+svYhS8uPpV3sS7NhWqLUptL2drwCrRQEo4jsY0X9Uz7qMOZDlpYfS7tHTnuRxENgYaTsqMAYmtuAvnpdrqmX/pVvH7K0/Fjavd6V0o1bY0i0LzuO1MF6d3Da2xBtNvvo+lskikNrP5Z2zdpJyTnj2nuzOJK3OFipFXD4MtSkMj+a8eRDlpYeS7sXyTPXPhAjW/fI270mMG8Cc3GRStzpK7rChywtPZZ2b8YTy2hpb7VVDE0urlCTFdCxQq4XXOWrfnI+ZGnpsbR7nHwVx7nqDuIzVNoiaJYWaFRmtELCDfrKtw9ZWnos7R4nJ5P9ig2mGnk7zwwV14L4CZiZWu69fvQqwocsLT2Wdm96YE0XLQ655nDwOhq0FMLcC+0lO/E7X/Wl0SFLS4+lXbM2R3IuSwjm+G2s9ojktSyYKWebqaYkH1VgdMjS0mNp9zT5yqHDjHfJFSrNKGJ6KHHIqbY2sa/KX1n7kKWlx9LuqbRUuNeowNb64VNMO29HLVZSHThWX/5RzykdsrT0WNo9ldZ0dmKBRF32ntOowFqpkJbGr5YyykdvYHTI0tJjaffewMpaLoR7z6kC+VRoOfK2+G5pcRrrq230dMbSzB9LuzcZtIeB9lHH6WnPiuS8pwcmlEoelZigyFfWPmNp5o+l3VNpVI0pBFqRtoDSKLv4Mkhl4xYWqemjF086Y2nmj6Xd6yfvNqvXDLLvQpH3CpW6g5jScOE15COWRmcszfyxtHu+PbJjGQuwjr0Lse/pARnxIWXbzQzpK5ZGZyzN/LG0a9Y2lalrKZjm3WZsGWpNBXBalrSfPb96FcEzlmb+WNo9Tb5LLOUEZHs3A2cLTa4VbPaGtWUJaf6Rtc9Ymvljafd828vsNhSWtboXKwm0uWxvV5o8NDX/6kIUnrG0+A981r6Wt71oK3sEbOxdiK4NXDRBJy6ZVJvwR3QFz1ia+WNp9zS5pFbDsMBcOEzukcFtOjSae9B3tyV+NOOJZyzN/LG0e+R0iS7aBC3teptV9hzYfhUpfWCVMsZH9TYesjR7LO1e3k7DEtYOK21O3niztF2QLeJpUXHjV3tO8ZCl2WNp9zS5FCyrJcC8dzN4Q/BJ+yiYJxtNy+SPyCkesjR7LO3iGxgtETQYvYW1iVfU2/uuiEzZJZjl8ZVKO2Rp9ljaPWun3HePMTTMZQ+Drb35UqGU7DPN5vgZXTlkafZY2r1uhlDhvMQh7YW2lInA+74rQonYu323C7EcsjR7LO2eb5e+IjdnyBzhnBY7+N6pJOQ9tznX7B+xtHLI0uyxtHsznj1V1t1S3Pb9baIOzUhh1pk6rzzKV51K5ZCl2WNp9+bAppKLJGi1V6BSDJw6g0orla3pP/bOtde33DbvXyXIe9a6kSILN0CQGm2ANg2Svuo7XesBJo7hcdDm2/fhnoljzxynSrB0sIGsY8/Gue111l8UyYc/UVIfl/aBpUOWpi9Le863Z7ey/NDLvKcfrGQovjRQnLWFmZrVW6fapkOWpi9Le25H79w1ZBOKafi9Ij1S34pIHmpsIY8s9dJNE+mQpdWXpT2366+VNsectLP5cRyjk7FuCjZmmnGpxUun7KRDllZflvZcF2IoC1V1J2kpewWm1G0ZpZ14c97D7FKnUjpkafVlac/tA1ObYe9E24svZPBNmuagxWLbd/2x3srbhyytviztwd6VNERRb2vz0+hlV9TbfUCTZx2MH4NvWfuQpdWXpT23668Pk1IiZe80LbIaqcDVjcNqscRaxqX17XjI0urL0h6z9tzBmo5EItEbWLaSDlRgufcqo2zUYZc4eTxkafVlac+pNOWV/VLe0rb8cEOU3zTRyoph7Bxav7R/Ox6ytPqytOdWRSRoWWFRnRaplABDz5WJdxuRWxD86SVrH7K0+rK053pXdhg5RhTYvAMhSQ/qAyptLuthyso8LvWcxkOWVl+W9qBKW/HjZt6cC1PpfoKW3/UXSp1S09i73/LtQ5YmL0t7LpIXEWsRcrxq8zOVEmmMhbpE5GyP8nzL2ocsTV6W9pxK49i7ihDXGdy3NwQaCrKyp2gPxpoukdN4yNLkZWmPWVvWrnnIIORn3yGyI5kinLPMUqyEbuOWtQ9Zmrws7TmWZnuUuDPVUBDOA/RaT/DyVc03D/Q2b90ZFA9Zmrws7blIbtVQfBUaU8zv8TRqliYhYdcaFL+5LvWchkOWJi9Le7DDOBYOrZK27WtgrVNvfg9czG2U2faSS70r4ZClycvSHrN26SMFhHOSUWDtVRc13kwZv9kK2yy3bpEJhyxNXpb2XKeSpNxaT5RFockDrA1vEhpNpDc1mP7Sqkg4ZGnysrTnrJ25NZt+w1+Abxc/U8m9fLZsG1m8y62dQeGQpcnL0p7b0RvLyCjDCB5eodKC+K2tSnvmqUNLsFs3O4ZDlsYvS3tOk5e8Os9GoflNEy0N6nUIWdh9zeTnGd+K5IcsjV+W9lynUig7m1TKUGVU6jZCod1oyq69I6dLuLR7IByyNH5Z2nO+PWFsHot4DV8DM2TwjXo7bb8DcEfjeStvH7I0flnaY9a2Hbq2VMj6Yt8rUsm0ewtq0Tly2T3fytuHLI1flvbcGlhbs8+8yYafU60Ddt+xoOiG+Xvtk9Od3QPJDlkavyztwUjebI29aLfhu/VVSPtQP2rHz+iwWced0+h9N+GZtV+W9lw3A3L25LVozjKpxARDe3Na6jGPiqI71Ts7epMdsjR+WdpzPadcw2yl+BnGfmsrMrhWq37/dtduVrTdOVMp2SFL45elPbe+3XjEMpl6kuTnkwdqSZC889KUUkwr3+k5TXbI0vhlaQ/u6OVWVx+0pAe/tTVDoGWlzKXvsuYI684+sGSHLK28LO25boYc9i490SgFvh3aojYQyTkUNQls4VKHcbJDllZelvacSptti0ik0Mzv34ZeM9uZpmWLARqd4529IskOWVp5Wdpz+7fnXFUhwuvYlQp3Jg2sJNZGM40ywq1IfsjSysvSnmNpq1vNUGmhV1h7VKNW46IUe5BgIjPe0uSHLK28LO25VRGbLfOoZCv4ra2pUdsQ5mlZh+11i16iK3rI0srL0p6zNs+061Ia5l3kM3TSLpNqh3izsFrvl+iKHrK08rK05/aB5cR5w9ohqN8ikwvyNhx85bqblL213Ok5TXrI0srL0p6ztq22PW+XxX7lOpK3tQTjr81z8GQrd7oQkx6ytPKytOfq7bCnzjRp20AFFkon67NT7qItZpZtd9a3kx6ytPKytOc4uaSarSN0D2dpsQi1YkLTj1Pi2ZfWO/3kSQ9ZWn5Z2oN7RbhVzkI9WfX7tzPZ0E0pL+9U2iWvWyrtkKXll6U9Zu0xLK8eCoXSBCotBeqyF8HWQ4sq536nLy3pIUvLL0t7zNqhGEtLibpGSDVB5d1rWDQ5bHaQ1fRWJD9kafllac/tDBpJxspKsnbx3pVNOtImzinNVqGI+509njDkobVflvacJvcmlTbW94deFpZILWwYfzfU4ZJtXbozKNVDlpZflvacSpPGGniSDD+xOrVG5pvBWuE9JGAOxEtdiPWQpeWXpT23M6gLaxqdhh96WTI0uSZUYFDnpe49WOTOXpFUD1laflnag/u3NcSVGnw7+onVm0kXwvlebc+a2qyXzjn17sYza78s7TnfbnmukTySJ+9dkUydLVBbO5WS4PXh0opnPWRp+WVpz3UzKAzsR28Mv563yOrw7VRpKacdwuJwq5+8HrK09LK05yowTr33alSbn47HiOnWGRXYsF1HHMuuqbRDlpZelvYcJy8j1t0bwY2339qqpNE2zZbCkNSt3Oonr4csLb0s7bl9YKtuhQtTjqP42TqdGmQ4Sd1hW0uz5UsrnvWQpaWXpT1XbzN39eZieDHqLs7b7xXp1EvPbafV8zWVdsjS0svSnlsV0RJ6no1gckTy7HSlt0IWtI62A8TUpX5yOWRp6WVpz1Vgw6IxB6oxDipzVvj2rhSHaFul8CyXNLkcsrT0srTnKrDELKs0qiUYlV2Z+nIHj0FDWXG2emlVRA5ZWnpZ2nMVWIC1q2QaOv2uv+o3em4j0ZxXlFJXvmXtQ5aWXpb2XN5Oq8raQhJHomIrU9s50UqGsB73TP2SJpdDlpZelvacb2vkKbvRaG1Ck2smFUkUGMVXYZFllzqM5ZClxZelPafSUGXZqCi+TP1U2/jRl7YoaZtlc9RYLq2KyCFLiy9Le26PJ49YB1Rajj0ib2ujXrNfKsOpbi2xjFsV2CFLiy9Le8636xCvqim26retyyLjIsRxi2RtLfKlsxnkkKXFl6U9Gcl3HjaoZT8LcYTkP/NF7jhZUuC1LnUzyCFLiy9Le8zaslJMaU7qu0GTVzOyPYxCGcYrQb/NSx3GfMjS4svSHlwVKbWvtqmsDk2+eyKzpTRHqqIaiqRLu/X5kKXFl6U9Z+0NK8dUqOsyRHKGSmP5IKd7hWor6iWVxocsLb4s7bn1bUslWawUZvH7t7ORtjBg7SJj1SD1Vr3Nhywtviztub0ivnHXUqc8/a4/lkEqBb8sTeNo0le9xNL4kKXFl6U9p9J2n+L3b5f+0VesH3cGLdJic3XTvfctlXbI0sLL0h6M5JKrQ9Ok6pd5zkW91kScQ0w2Q7d2qd7mQ5YWXpb23IqnZK6lGa1RCoT5mMjbGojTTvijaeNWpxIfsrTwsrTHrK0lj5qZaYXld76xer09YW2eOUZrk29Z+5ClhZelPWbtXNbSuQtlrai3JUbSicp7otQeVVv2+z/uWPuQpYWXpT1HTrmNbrPRzuosTeDbcSqSd4FYT2XHdGn/djlkaeFlac91M4y6OsdNZY5MZZvv1tdCXHuRpcx7XFJp5ZClhZelPbjHc/CuA6V2n05Oc6E25vaDlVprtfEOl85UKocsLbws7bm87QvZcQ5KvhBWqjXqQQrNvapYLEXk0ik75ZClhZelPWbtqBaSjUApBYRzgyZvdTEJy+Rlbcd2K28fsrTwsrTnyGmV2nxVpDWGb++mpKX77oG+6mQYfVxaAytnLK3ay9KeY2lcOFoV0toXkrfv366RKdRlvMuK69bpeOWMpVV7WdpznDwjMVfOtGdzurI3aesoyJCxk32sitzS5GcsrdrL0p5b326jykTJNYefjqc7QpOjIAsloCSLa8R0addfOWNp1V6W9pi105za0zbikrbftj6oq1/dukIvZZXU+Ja1z1hatZelPbd7wMqQMYWSip9GL0wtjUljtcqLV5z7EjnNZyyt2svSHrO2jVmaIJLXD8SyeiKNddCGVhM4/gzxUu9KPmNp1V6W9ly9LTGtpYv8ZDQqo1RqeU/KvJPyKNz2pbMQ8xlLq/aytAd39NY15+jE0+8Min5Kw56Lko3RVmu68i3fPmNp1V6W9uD69uTVixEq64RIHoRQgCVaAaE2txmu7d/OZyyt2svSnqu3a+WO7EytLD+bIS/6QGsqoYeW0xi3OHk+ZGn6srTnfDvUOHJvNIbfEMXI4KZ+XlpeIw/jYnppj2c+ZGn6srTnKjDpWmMNVJmNChI1dQ6FZOU0m4W8+VbePmRp+rK051ZFtM2ROaLA9jbjlb1TKS1im7mXEHqWSx3G+ZCl6cvSHrP2aqFO6b60zUxOz1CBxU1xSpv4vW3XKrBDlqYvS3tOpU3Ns9dOu1REcgh00lU2dUmDodaT7Eu9K+mQpenL0p6jK9xyCX1T8mOrS2T4NodIqZWSrcbc+yVOng5Zmr4s7bk1sNG6Fqi0pVuphO07ememgHo7IYFv5PRL1j5kafqytOdYWh4sIyv5oRtUrOJndXfCT4aNxcZ2qXclHbI0fVnac70rhYusHciWQaUlNdJui1rfMaEo2zYv0ZV0yNL0ZWnP0ZU5TcMKFGsxvzNIyHIP1CJi/Awh13TL2ocsrb4s7cHeFUkxQY6v2VFv51z8DONOmAB7pRH8IplL1j5kafVlac+tb/dey5BCsaUA3x6RVG364Sttjq0l9UtnKqVDllZflvactVtdNdumFTKsXUskU78ratbpd3FlmPyStQ9ZWn1Z2nMqbWmWGANxlEqFDXK8pEqyk84R1orp0i0y6ZCl1ZelPZe3rY+46yb4MTR5rRk/y4OG5rK36Ai39oHFQ5ZWX5b24K6/uDKiKtX5cYYx8nZrQ0nYyUpMu93qJ4+HLK2+LO05Tt7U0tRMVgusvTYjb5cNTZ5mr0sFWfyStQ9ZWn1Z2nP95KvXnkenFX33QHFOvteklFcZtYae+FLejocsrb4s7TlyOmXmvYRg2EWlbb8zaCQ/1XbzNKt73crbhyytviztuW4Glrk5KMWSMqyNmN66wNqlJu17m3cU3bH2IUuTl6U9Zm2ee7Cu7NvzfdcfYnqbYjR7WRBIefiJGXesfcjS5GVpz0VyWylx6MQhdb8zCHk7CcL57Bp0dl+VuGTtQ5YmL0t7zNrdQteGSD7aKn6zY6Q+BMI859izSqr10qpIPGRp8rK056y907ZpfhzeqlSkwdoSB7FaDZNj1H2rAjtkafKytOesncasvQySnpC3W2bqfrTtbKVUjs0V3B1rh0OWJi9Le46urMyR+ybEbWjy4kvbdU7K0mRYqruNS3k7HLI0eVnaY9bOsGgxnqjAfFWkW/czjJVCXMJBorV4aX07HLI0eVnagx3Gq2/1+8CyLCo7bFRgOVDQskqtI8x4KW+HQ5YmL0t7jpzmGTmq0ZDst61vP5uhqB+6s4btIiNd2hkUDlmavCztuX7yskdagWmKa/LGfj75CCSm8O5kYd86ZSccsjR+WdpzdCWUUMeoZCn4Hb3Bu0/ToGmjzqUrL73UuxIOWRq/LO259W1U1LxyIiRwz9sI59ag0urK3XIJuc9L/eThkKXxy9Ke2/W3Z0ltw7wNbl00RTLuhfZuuQnXaOXSimc4ZGn8srTn1sBWXbF2v5T3Y1UkTNTb7OftGLc8Owx+qXclHLI0flnac7sHSh0iqLLDqPDtMITa2kIjFUYVVnjOO/V2tEOWxi9Le46utN1W0kgy1qSSq98QhYLM8pi2dghz3OlmiHbI0vhlac+tb6cZw46FKn4ClaZM6pvBmp97OvPi3u+cuxLtkKXxy9Key9u55Lw5UzfxXX+ovE0q025zrwadbpe6GaIdsjR+Wdpz1m59VIMmH2N03/VXEMlnI14t1s2cR76j0qIdsjR+Wdpj1h7Q3kjbi/L3dwatQL1bclevaSVP3bdU2iFLKy9Le7DeXrJSrhT82OqS/SzEmTvJbqa5We+X7vqLdsjSysvSntsZFKJK1Ul5DT9lpw3qBV/m3FVa8evW79y2Hu2QpZWXpT23KjJ6j5UbafeTL9kytQ1NvnlbigtV97xl7UOWVl6W9hxdaXu0kCbNEqafRg91viXSDsjccazR453z0qIdsrTysrTnrK2zrpi8h6EtKnF26nlvPwuRa99NJN/pVIp6yNLKy9Ie3OM5h00/Sakv1NuxTmpcDRVY5q4ifd2qwPSQpZWXpT3XuzJiaTk2qslvdozBb211V1dZPeyVQ7uzvh31kKWVl6U9F8lrq63lQhwKrJ0ZmjyjIIt11d2rhLRuRfJDllZelvbcqggkeYIL+8mXQqXvSTo5UORlyU+jL/sSJ9dDllZelvZc3rZc4whCUovC2viiK3hLwwyzS48S7nQhRj1kafllac/V22vz4JpJSvXb31on+HQglF5FJ7K69UurInrI0vLL0h6zNnx4zCKd4MbOyVGG9b6VdlPvNOeq5ZZKO2Rp+WVpD9bbfQ0JneLYjYohb1vnSrnUlGbuwv3SqogesrT8srTnOPkMW6b79vJdfxY2rJ0qim5Dre2xfNzpJ496yNLyy9IeszbMOaf1QZK0+3lpMLQsg/EDlzyGmlzy7XrI0vLL0h6zdpmot3dhmn4IB4SZUdvTmxJtIpanOcKdDuNYD1laflnac9aOWjeqLNq5md+/HahlTZR5FgjyOLRc6kKshywtvyztOXIaXHpLIRRbzU/i8D1Ce1EeVgfkWmK9lLfrIUvLL0t7TpMH5WqJaYXNfl5aoO6nK42SOPsCd7I7O3pjPWRp+WVpj1m7a5/qGE1KKbD2WGQVydsP2UkrxRLsEl2phywtvSztObqSc/DjGah6K2Jp9aOfPJOq7FUQxle5c6ZSrIcsLb0s7bkO45GER8w04sdNE+z3ioRIgztieyhax6VOpXrI0tLL0h7M2z3VPjfF7RVYQ9FtrIMS7z04NrV1y7cPWVp6WdqDuwcarMqDds/w7bBQb1dlqi15+0oMOd7K24csLb0s7cHelcVhTr825mPFsw9qyp1mb2OshvC+L/WTyyFLSy9Le46TlyxLUWqnrdX3gSXSWv3q1jH7ahjuS3cGRTlkaellac/tFUk7shUYepdMBWmaOkejnlLKw7YJX8rbcsjS0svSnlNpe0wpqLtY/JQd7YH68JMva+t9zR5KvpS35ZClpZelPafSIuqvYuZbeA2avEGlhdkh0XcLsa5drvn2IUtLL0t7bsWT01olCWmPvusvNUTytSibmULBxXFLk8shS4svS3swkodc/YAd6ytQGQt2LzNSYNYmudQ47pygFeWQpcWXpT3n28E0WUDerg1SbSh8O0UYXweL1F1DveXbhywtviztMWuPlhIEmd/+tv32t8zUVlfiHrcF7ybPtyqwQ5YWX5b2aM8pMrdQjMsrMKg05e03Mo+xl2RL+RInl0OWFl+W9lzvyso98qqQZVKozLzIWtpUrFjyojuVS9bmQ5YWX5b2mLV5mNUAQ5vxgLUhzC1opl56dgWnsV/qXeFDlhZflvaYtSVaDk5Xuviptn5oWk+j0QoxtshF+7jUc8qHLC2+LO25nUFSpi0r3mQK3166/VLHRBxTXWmWEdKlsxn4kKXFl6U9x9Lgzsa8aMUMTR58fdthOQuHXBrnli7V23zI0uLL0p6jK8VyXOz3MIvBtwdK7QCV5rV2YD+z+tYpO3zI0sLL0p6zds2dRSPZir7imYTaCJO6TTWIdbj9pd0DfMjSwsvSHrN21rX9+jcaGv0ErTZJt0ziYsowtbHd8u1DlhZelvZc70raI+juJMHPQtxJYe1UKMea2Uau10615UOWFl6W9lw/eZyypS7asSWvwAJZy0oj1S0xcF/r0u4BPmRp4WVpz5HTNovUZpRTZiqSMlldhWyPrdbUerrUl1YOWVp4WdpzdGWEVvcYtIsmv9kxUe/VqEbjmIcgkV/K2+WQpYWXpT234mnZOw07ZV6wdizegFgzxZl0xlw526V6uxyytPCytOfoSmhsSNwUWlQqeVWCFm+kI7eVZFkel1RaOWRp4WVpz6k0iyNZQqk9V0Te7osaDEE2wm4WVWK/pNLKIUsLL0t7rpshpd5q3R8ll5+yk1CBMZO7dUH5nVq41IVYzlia2MvSnlvfjjsE5FDqqwU4uO8aqRqo9dnSDrnNeelU23LG0sRelvbc7oGZapRWadXUfGeQUE8WKdmY2grnHm5F8jOWJvaytOd2BkWZda1BsUvzG5kHWRqbEk+R0cbmcOnclXLG0sRelvacSlMk5j0SxdHN6comawjsMfhtrmHUfuvOoHLG0sRelvaYtfeYXWqPtJuffCnqK57Be5aqxFByi+OSSstnLE3sZWkPdjPUmtcuFGPK3ruCCqzIoJZlDUmp2b6k0vIZSxN7Wdpj1m7MU1ectJOfl1ZCghzPCwVZrAz/S3yLk+czlib2srTnOHlG+cUs0ORFqITaySDT/Mr1Ojhoq+vS+eT5jKWJvSztuUgucc/FnUbT4nesR+RtMWopLWs55KmXelfyGUsTe1nacxVYXwU19aRUu9fbJmSxLYpTawx99HrrPrB8yNL0ZWnPafLSeg3SSaMiksvHiiesPW3zCCvNemsfWD5kafqytOf6ydfufg+vXzIBldZbpi7DgVqao82yyr5VgR2yNH1Z2nOcXHOcJoFqkv39OadNrVBGGq+Z4d23ek7zIUvTl6U9Z21L0pSZVglQaYwvWnoi3iu21HS2W6si+ZCl6cvSniOnLbcuVmkMQd7mxdSCdZJUuOaiY/Kl+8DSIUvTl6U9twa2iiTRRG34Gpii1O6hBfLbeWUkW+FWp1I6ZGn6srTnuhm2FL+UmWxkWNuP0WordgplbbU+VqiXInk6ZGn6srTnInmPcbaEbJ1igrWbUh+QahZnaCYJxdmlvrR0yNL0ZWnP9Zz2NUy4+90DvgbW3bfnorhj6butKvNWJD9kafqytOc4eZ9TUxaKrTHq7QXfjqjF5goI4muM1C9x8nTI0urL0h6zNs9Ryka9XeqOVKwG0u1LYjV1CzOvFW5F8kOWVl+W9tyO3hbzNoTuvmVRWX2QwdxUy86dk2rIl+hKOmRp9WVpz62KoLhW7jD0EPi27xpB5TWI55wj1hXCrdvf0iFLqy9Le25VpEmYbEat6/J7ReDbFpXqgihfs6YdL62KpEOWVl+W9lwFBtG7YmaKMRfk7dSotbop7T05VUn11t0D8ZCl1ZelPbjiyTv4DVFFsh9JP4xswNojsEmDPNdbe0XiIUurL0t7ri9tcZ4l+am2frOjTOTtIoVmXNZSEc3hUgUWD1lafVnac3Ql2YQTFxrZz1QqnUlr8bsH6pQZecg1ax+ytPqytAfr7TSjX68+V9vQ5IHJr32jjz1ga1c4+q28fcjS6svSnlsD423LeqCdFRVYzJksp0HKQeJKw3K8tDMoHrI0eVnaY9aGZ9e5Gwrs5GcYDz8nb7VGY/S6Fo/lncB3rH3I0uRlac/lbd61sH1cvY16u7bgB+M1WiOElWwLCvJL1j5kafKytOf6yfuek2MmMbh1GT1SizmRzpj6KjHsdomuxEOWJi9Le67nVHkkyUqrdIG1Y6EOOxN+c4Rmtmq7dD55PGRp8rK05+hK7RKQQ2l3xO+Sc6BWU6I5WoqilnhcUmnhkKXJy9Key9tDRpe1qS7fK6KrkdU6SMoICOaz5Xpp/3Y4ZGnysrTn6u1gWWcR5O0Ka4fmp+w0JV1d22TzxtNL1j5kafKytAfXt4vpMj+IflRfFVmkWVB+W+bA+A9Gv2TtQ5YmL0t7rt4ucOqUMzVh3weWPy5jRhrXNmaSbXPe8u1DliYvS3tw/3b34/037W2ot3Us71TCL+tsqe/Wc7lUb4dDlsYvS3uu3p556tBKwaZS2QsV2KrI29k0tJCZy6V6OxyyNH5Z2oMqrZU8/NDLYLC2+Dl5PBONEdcobeWmt6x9yNL4ZWkP9qU1Zi2w9nDftlip7bqo160KCZcQ0S9Z+5Cl8cvSnrP2itbHrj+coLUDrO33t84NQyfufc1wydqHLI1flvacSktmNYpSUhlUmnUyjony5uSr2yXqnb0idojS+EVpjxk7r7K2u/ZKXoDtBUlue1HNmjj2sDTdAad2SNL4JWnPUfI8/EKJQnUw4nhykjbXoIzf97XO3viSZx+CNH5B2nMLYGv7Hm2BJhuJSsmB+u4dglwrl9bCKHfalOyQo/HL0Z6rvqpO1F+N6nRR3iDOVFKllKRFi2Gg5r5j7EOMxi9Ge06gDdGSV6fq94qg3oaPG9w7rFY1Whk53Cm17ZCilZeiPWbsMnZEpG7UUPq6sROM3QdN9lNutTTelzz7EKKVF6I9ZuwRxlxZumMVfKm+TZ9h9p2XRrYyhS959iFDKy9De26lM+6xWhNaGhg5u03qyaVatlLHTBBplwTaIUIrL0J7rmUlFsl7wthrN4IjV2ppRAoSykA+57nvIDQ7JGjlJWjPCTTRvpZmmrMgjK+ZYWzLlNoeMWnfme/0HuohQSsvQXtuG2/TNfbeVKLCs4tO5GzU2WGGNIeY5nRnKUQPCVp5CdpzYVxXnl02BW0DxuZCLTgz9Uv/BFE9652crYcErbwE7Tk1PvtUmcjUzlOK9kjKBjU+rZcsUta6g0v1kKCVl6A9V2dH7rpjpJwTjG0l+qnFjXLJc83U+0yXjH1I0MpL0J5b9UI1nXqGsWfwnG2TzEIhiyIztzDTpaMu9ZCg5ZegPbfqJVHM8ibjBJVWZqLuJ28s415sa7p125seErT8ErTntmsHaO69M/GqC8Ze8Ozox5pa1rz2XH2uO8Y+JGj5JWiPGdvK0s5hkS0k7uJLX539BKWRJG7joOuSsQ8JWn4J2nN1tiSdOgf16cdTt4UwriHSLFUTc5yWL5VehwQtvwTtudKrazM1Id0KNd5rowb7U1uZZ4QiX/tOW1I9JGj5JWjPhfFYexgQ4n02Z+Ojk/bNqMRiWay6arijxushQcsvQXtOoKWoIWv3a6D8ZDRh0qFKQSfPLRZCu1Nn10OCll+C9twWoJBt5ylULDsuhbHNV72mWCrMu+qly4HqIUHLL0F7rs4eYy4J+YfzTDmZn6YzqO7Q1t6rl0tqvB4StPwStOc8W3rumiZNbz8r2Yxsfly4HUIdFvPedzbu1kOCll6C9pixW2I/Ck2IU/BrBnojTXWRDFS4s2/E8XjH2IcELb0E7Uk1brWYesNhpRJhZ0Po9p6VuTjJ6ulOw2E9JGjpJWjPdaqwKKwNYwdvOCwTdXYYjdJYVuHyu9kdNl4PCVp6Cdpzxg6ys9RC3Bo8e6ZBLfVEGUXYTLUr50tQ5ZCgpZegPbeenUKaa3eSPjfqLxRhPYoRVHqanI3nJWPLIUFLL0F7zrN73d4vjOqaEcZNJ2ngTSuFlSrHOfolYx8StPQStOfUeByt2I60/EI/yLJNFnqmNIfOMkbu6Y4al0OCll6C9hxUSbuUGJVMul+mngq1WlB2y7QyLZZ86bovOSRo6SVojxk7CZeyIxNn71Spo1Cv3ChAhccY87B0B5fKIUFLL0F7bn+29ggJLrRncWPDqS2zUlh5+7XbAeH8jrEPCVp8Cdpzq1571NHCIpEAY3eY3WIWaloFcnxyvSXQDglafAnac92lvFOSzbQ/9notuLcOP3mhrTHbTG2vS559SNDiS9CeU+NT2CQE2hGJu3BAGJdayTTEteNiv9njirEPCVp8CdpzbLzWsiqq68G+1ysnpuY/S60H/GgiegeXyiFBiy9Be8zYPKdxT4HwH+rspkrKEcZesXLUEW3cKb34kKDFl6A9ZmxdSaSokaiveuEX1EaNkOR7Wa8p8LzTlsSHBC2+BO05z2YVP8mQeHQ/By0HsjSFQlkya1ta552czYcELb4E7bnSawzE7yAUzbsOayvUmxYaSN+ovydkG98x9iFBiy9Be8zY1TuGAzw7szcc6ty+XSBS33VW/NYIlw7Q4UOCFl+C9hwuLXPH0iYlbotKFNi5wsf9YpgYChflO3U2HxK08BK058K4iMWNuC3Zt/84Je+9K6EGE901hjDuNBzyIUELL0F7jqBZqsrNUF3XRCUohHjvTFuKWKt5xH3nTBU+JGjhJWjPbewLSXdog1qzCDVeF+rsLpQsW0ypaE2X6uxDghZegvagGm+2NCgl8WM2QgvUSqyUmzZzZtrWJWMfErTwErTnoIpoSL1vGiujzq4hQpvF4FeyxuQnbWi4syOkHBK08BK053rQ5kxLBTl7Vnh21kRtz0yhWOK1S1j9TulVDglaeAnac9t/RsYPyLKuvotzayXdo1CRMOpaNmXe2YxfDglaeAnaY8aecaUZeqNsi93EQramUchpzc1J2qXtP+WQoIWXoD241yuYpLAJUgzG3n5hX7VMLfC0EoxtXArjhwQtvATtyVWv3DgU1NlNqZS9yFLPxEUFxZdmiZeMfUbQ2F6C9lwrMfehaSuZNdTZGjeZjEUJdm+W9ujxTulVzgga20vQntv+EzpzmCi49jLU2WEhjKdFc4yyLYa1051OlXJG0NhegvZc6QVJ1mvrJH7Jbuklk98VQaFr5qq7rnLJ2GcEje0laM8tcWrq2uumvmDxElshGzyoxqSt1tHmpU0C5Yygsb0E7UFjS+sosaj4Vs7S64JUk0bM8PTapd5i4/mMoLG9BO0xYw/ek9eAQJvZ1TizX6EdKRftjVPJ7Zaxzwga20vQnvPspGkuXiixzW/ZXQJjK1NrkmbPZaV5p3khnxE0tpegPYdL92qqpcHEPP1orExt6KQ8sjg81Znu4NJ8RtDYXoL2nLGbtRXmpN24wr03BFprRpwVkk1ldb2z1yufETS2l6A9GMYlTEPOTrN4GC+os0sclDjtHHayfemy9HxI0PQlaM91qtSSJaZJ8aMHzTf29byV2FYJ1cTWJTaeDwmavgTtuU0CfXv1NSjzQM6WvqibXxtRa9y1rXLrHLR8SND0JWjPNRyOOMPeQsNPxSobUq2t+XErZ5Oqfcq4cz1jPiRo+hK05wRarLLbhCt337LbUGL3MiuZRakt5xDqnfXsfEjQ9CVoz0GVxs20ZeIZjcqASlNDsW0t7JzNZuh3Sq90SND0JWgPNhymxVYLTLxReslCxb2tU4qzrllzLfHOXq90SND0JWjPGbsb4rfvzy55UekrkQ3JpDupxb15zTurXumQoOlL0J4TaLJmHnmQrA6BNkaiZhBoLY66Spo9tjurXumQoOlL0J7rQZuDszhPSd5KPPei1qHL8+CtNba05E7feDokaPoStOeaFzRLUpg45LipcGbqeVTCIOdSR28DLnjF2IcErb4E7cG9XnEuCxmlV+5UcnCoEhsFLa2ojB7tDlRJhwStvgTtuZytec4ZKu0d3dj8Ay7doaH85lBbvbNlNx0StPoStOe6S7Wsamq0KhdCnQWBFmKkyTvGPWvDjzvGPiRo9SVo/0Zj//xnv8Yvv/vnX/+yffcXv2y/+t/ruz/b7dvv1s9/9nu/87u/9c13f/Gbb/DJv2m/+FXr3675T3/5p3/wu+8ZP/zB77/S+nb9HT7/367f/uFY/uFH+eZX3/22/Wqsn0ymH34fc2Ri8P76z//qb//HX//Xv/yL//aLP/+bv/rLv/ovP5kyeL8vPeqfXuO7n0zI9u361Wy/+cX3f/5h4WIhyBes/E9/F3aKwTcy/N5vfHFK/IHh9Quz+2c/+ud/9FG++NI/n9989zHuv/hXfCQOn+Ij/bEB18/8dhw/9dulT/12+VO/XfnUb1fhFuUTv5587tern/v17FO/Hqbep369+LlfL33u18uf+/XKZ3696OdF86d9PdbPnTX0c8c9+9xxzz51YIlWP7Vr2OfOGvapw3I0/dzG/dRZg40/9+t9ajEfzT733PvctYZ9bklgn1oSpJA/89yT8KlHT+KnFlQSP7UkkPCpPVfCp457Ej51Ukshfe7A8qkVi4RPrfckfGoxn0L83HPvU9e5Ej511kh+m9VnNu6nlgTRPnVYjvap5Wj0Mvwzvx5/ltdbv/damS1/4aV+8u98qaXmn7oE/sXn1y9+6Oeez1WvPl8lXn2+5HR3fPSPtQ09Nf52+f3vzk/WLyWEJ5//pXX+J59fLz//rn+xXR5/uxx/7LJ97bJ9f9w4/fjz78YHiXfnj+Tb8f9ufJN8d3zq7fwod/OXyOXxl8vz88e98I8//278lMv6TcpdfVXD5flf7s7/+sWC+Nnx/5Pf/P233/7Dr//7Ryf15eHiu+lSyuVyKd19vpczX9EcrLfV1+XpFG9n58vRNd9Vp5IvR+98WT2W2+rl7vPrF7vIn3z+3XBaL6v3Gu/Oz5ru+m/Nl7O/72/9itm5Xg5H9XL2vwy75DKskx9fuPT08+2y2I63w9Fd+9Z0250vp5t0OVz/+Djjx59/OV1ehkX18mJBvQyj6mUY5YspXy+d3bW16l1b6+VcoJcXbvTywo1eLl0t3LWvP/+rVvqXQ9PlSk0vczy9bG7nkF/R3DXcXpa9vexyW0nebqv4qoWbd1l81WByWYeH24uet6H9VzfH1/znLleRctn6cjnUy+XYK7eXhC63hMllKCqXoajcXlL8utFDwu0OkMvQLF5253h//L+muX98VPbjz788nS4zLrm8JCGXlyTkMqOTy4xULjNSubyCL/FydrvNSG9XdpfXCDy+fc1w+uPbgp42x+XsXC9n53o7e6bL0yl9XTHGl7NDud1Odvv9L0fXcrs/7bI64svZmW/P/8vqhS9nf77tX5fVKX/d7MmX3Zlvu9ttc8hXNYdc9j65nB3kcvSWy+aWy9O1Xs4OP75g7/HnX56f9fZmk8vhTr7qmnK9vaZ8uYWgXm4hqJdbLHz8v6a5L5daNd3u7rvdbFy/pjn08jKTXl5m8mXEr7rMcXvN93JuuryRXC5vxJbLG5nl8kbm+hXmz9cM5rdXzS7vi/f3/6rDddk7LksduSx15PIxEfXrUv16exHnsnKWy8pTLp+aIpdPNZHLDWxyucFMbu+rvXzqlFw+lcX99ytry6+65nh39urlBjC93QB2eVemj//X3MZy8d/6+c/+hUvjfvctf7v++bt+/rOfXOb382/bd7/9m7V/s7775f/85u/Wn6WQCgX8P//PaP+R5T8m/g/BckLJ+r/8csI//Nu/e8x3v/z7//MXf/+r3+Jf/Et8/c13a/jdhr+7jfCP/vnvnvDLb9Zv2m/GL//xr//gZsMf/8kfDoHfgvhXGNs/8Z/8JUa8s9qMqdGKtqmExaQjLwpj5B5Fx1rrx1bwp+C9fuFG+Gb9+Oq9H5k0xS8tE33JkH/kUsg/Mm1+9i++xM///tcfw/XDHZZ49Pq/v26/mn++MZb/6U9/+5t/WH/6J3P9+re//OEPx7f/8P2M+5NvvvvP//ir9nffjP/0px+2+PFbfX+VpA/iH/72+OU330680hcG6w+HPLRsZbZB1pSpMEfSMArJkBZSsrlb+cKc/slzpPeRCm88JxYqwpU04UsZYRfNaW6bJ8+ZU9IqUinawPssK9R0BZr4sdRk9jhOnpO4rLD2Jk4rUZk9k4UWiNusqQeLrqROnoNBwKRZZBwjxmdjpEKuZKYSQ7FRwk+mCjz1p8P/85/9MU/4V7mI9DGDMpNEuHrpwtQY71PX6ij9Bvf1E4X7r3SRLx0s9e/ZRcbYs86IId8lU9m9k9XSaay6Nc7OudnJVGIeO1aEs5H3pJLzoF7SJI61zx0G/O1sSuYmuYZJmqXhfXw25s1kcLGWW9FWjlxNZli510RrJHc1PEylw//jKDOXnjHZT54TY5hrRqNsCeMTMTQ9ZHheqdyWSMf/Tp6jGyNRxyDWgveBq5PWahQq89aVPbmdPMfqTjpmo2F4ROEh8NbmQSCX3WqVPb4wdb8QioKxZh+ficEuLWPEw+qUG8N4msL84iE1/x9n+6m7faHi+vhrZw73x13u/+t0V93ujzreF02mLXDOgilk7ho7Y3KXQIMFTrd6m/lwSm/TapEGZg6m9FBqYXRqMeRsojuGnwiIf4PJvrSa++/NZEir+J9WYmvQaq0K9c0Y6oCo2PYSrfnEZLtqGjshw6eFaBbNSKcMGqFBCewY6zqKroFj77MnksAK2QEV2aUtwlu2VKauso+iR9My14ideBd8LjMkfEtKNnJckRmf7ehzDY/R3RbVOBB7/MNpz5Hqzp3XzNX2UVTMy8P8UoL8wftwx6t4wt8LaWNpgZI5itK51sqTjVJJLssQWC0teEofSGC79RH60XOsG74bH6kKBMgqyD6usxClMUAp2zx7nwB7mBsotjQQ7ZE/Wg2efaA/s8bAZ/biVll3MIrcPPssSNAyNk1ElKp+52zaR1lstRImB0pJAnIFQoct5MWUSwsRqT7Uo/eZsdQZUIN1zDq8z4jUMp6zxYofFK+9HD0H+cZWbZEEEwXjHJF9OiOVhQnRt5hL/8lV6196ziq9rQgXlcE+fxAcbY9GvEKeac6xULSf+IUwJC8+Ta7D/Qv+3lpmWpg4G0pC1k/99KYQ/rdk53+tEP5iZv73K4Rb3UsnXLZ7OVUMKVbnRsi3PItpbP0s5C9UVB0ijIIumG4jjmhrCEozoTzrC554FBohWWOdWylYdSEMLW1BJg2E2Ixwves4CmlqJaGsXLRjWngOfqashhJrjNF110Mh3FFmxgQfzX0aajOo4Z60UYzZYpsNYv9L1xL8dJzbqMhd3V0frrZmQmpFSswqiNMdZQJ/KXf/NLWi+I4lY3S719I7fdT2DNffyxNJl3L0ubZV4RgGQrUg7jfEI/WM1Jf1IavG3vgoxLLtjMFAVEQiRJEfqMc1CLJhcobol0O719y1CLRdLwiNbQW8j5cMRT0s7oUvJ8+phm9FPU34CHifnCBhGJ/QVPPsKKe71KP3wd/ruxdixGWMc2uEzFbwhRkphTEZjz6XjTinLfhXr5iHE7W9IrQicn/EfEtBjuyeJazisjeUgAKoQsK0ivyKhGi9ITbCEEd2T0tsyaa28JGgofAzhafB4Kiv4HixHs2fGlEhN4FUnA1+kfBEDMmE2C8tYm7BnGfzJ0Tvw4aGEi/nxvLCDkm2hQ8Nw6HOo9QaMY6xb2R5RDN8wZu14agItWLX1NbUIz/NlrVF5FIxwaRGiYH32ahf8XTJUK+1Hc2fHdLoqeKDLASP0iPGB15OMDoMlgJe9yjVx4DpG2el0JAIYXvEjVAV/tUyZHlfPR9JoS4Jcx/xB3IFkiE2xhBvvB6E/eq6oGyP3kdaXpIG7I6JiHmIoNjVpWtFkQYjbG8dOYnP0M2D8WlC+bC7ujSDkm1QV3gXqOkzSS6Q0KNCjefkrNMgXTXAvxTZxyAcEZ+P4kavLXGaglJDEDcqpMeHJA9cFGq9ohQ5Gp/JI0JTIeAsw/iEWBEP8aWgFK5blOfZOLOrSsOsaTbM4xhKKGhHDHbMo8icrR9JvNpRaTSe1AemckEFjny6jHYeu07ksF6OnpPyagOanNLEdxeuyEDDigdXFFfIQPlMcqbFcK8OA/nsKxs6r1vG+8BYqWBmWT6yl3UUSl5qzA+dMJ0uIPbT0LilToTGeBR/FiKyy2nKnpJL8/m8EDxq4rlST72elVAFf3lApFCK1l1KYz7nCWUd9rKSUZqVduancYWxUPKq51OX9irrI8KWUhM+4zobH/z1CBHnA4txhp1Jsw5aK6gU3ihgj+ahNU22PZUaD/9csBwqZsoDgg7RccRwZvfit7eg0B3ipU9BJGodHstQdyksjnGcleC9ltyQB9fw0rBm5PfiXLBCX2kpC5r1aJw3KrjsmHX5c5J2pPYO/6qDddmA2jvKgyxw1JwbZg0mUTEvMZsxSfPFF4li4yw+T5PUtFCTCX1YIOnUF25QhE0dGJ54CJIhmrqvr5UCqYH442gB0wBlHSJJKamcrbVEY0SGNsljqIs76GdTTEuMDlL1xrsdPUfUomGMoROS5wsoPJ0oEwQqVnZp0s/yYJ8lhtRceJfkccz1WCo0MwQ10k7Aex3NnyF1V6hmSXl43GCYvJuH65wNoSnJmb+33WF5qF1FaVGcl/WK8BjjnnnusVc78osJv261bIrwAtQFivpiQy6KIYRt+BcSypFuicHMAoRB2hgf87iKyQfZMFHDYYZ2O3qfoq1vWIbWRkou1eumEAPS/U5p7FJRWB3ld047sgoc0/x9kLoU0ZVGZuRWZBM7q782tEYZKE3DZjxnreKetinpjMkmfrrO9FiRnvH3MSDb8yC7vaCoBnMKWt1pjvwUOgcSEFkiCrJWweQjFEyFUupIFmnlLmd5uc5YHYzCsxGfMa5w0aJU8ZJQ0JziPprPUwwuPSfN5ah1YwYocjqtlEuYrbW+juKh1bTzQmheCKLw9z4Rf0xpDuT3CuFoZ/oZw+iJEFby4IH6FJ8r4bFwUA4CYVTtyF7IX8jjyDYoVF3XoTRtFbJqL5RxeLPc0lm9s8IKOcFK66MuWC4xty9Fo2ZqFVOAj+JqsKpcUBKgCPA2hg2dgCqHJvLigtjMcriG3UaVmVD4I4S6DkfKMShyjUj8nYeuM3+vxStQX06pEX7RO+rBhfiDzBXCgMPEM91iKLR0o9DuiOmYz/iEqHOZYkYIQTUPVXS2SjMK3MDzRcarlOB0PTRFHDPE7TTnPOMAkKUbBsoo3IrrKChF5IhNGxE/dat5hDNOYhIRCqHrGC5RJpS9IY8SXFRXaK3qPvKL7cluQT9j6gbXvVAMvkAPVScLGiKvs3lYHLR2CFTIH/cLuJaqiw7Udm2g+G7jTK/WjPCJLDGbv08ZzseQvzoKe8PUQoQ+yxc774/CVlZxHoWk0RbqbgxS7A4t7Iy3aIdQ7T5heGXPp9sX5iDPKuLYWoge7czuyJvq9QXEnSPtBMnSJ14vYJqnydbkKO/4sfvSoQ+RIPC5ekPd1KBcGwJqWKPmUI7GOUf44kaVkxXRtAyIesP4It3zarJYMd3P6p1k2UFfddhWMAkI1VhB3sFEhiKvYR/FVW4L2RfqEsMxnf+g/qoQQfDTucWdJRyND2Kw777oFD44ZEbx1BgRLUKzFEzELHxUp7SOMhdiiVDmYh7u6NwPrxfm5GUIun450UncsJ6D1wU9eGdRT/CvFqIviagvFYa9z3RLkYa8CZ3ZIepLZeiohQozr6VjVkU9eJZPAxTZRNTpy7lfRma15uIl2Fiol1GVHcUNlMsVWnxSwOTFfIbdtToXhXpJyPRwjTMusfoKhnxhvm5UOiS4akWYTZAsyTCJzpbCpvdhZMxi6G6Mj2Um++jlCtCua8DwemSvjHlTrUcPFJjP3XkC14Qvq6yMoruffS6I8I6qBv7Fmn/gUdtJIpJRjnC3VI/ihgR8RxqBEP48D8Lze9yu6ybKqThkxKP4bH02BHYUFOK0ZneM84RsgPidoSxMwzO7760l+MLeHl4vY/5S82RYR1oirhvWUdywPDWMNsjnI+IzxqcrRGJOEPMIBNzkKG6MVRGvkHcQTTF/mvPwkDqJzgpZh4rHjvx9lhon/lHoKKScsnypcIfiUGp2ROhcx9E4Qz0triHRCA4VCooMBIBBA0UhQr8qPt9RHuQ9U4L+QVp2PWaod1CyUyrIOzLwuHk0f6CQmRnRlMeHn3reyVDAgXdVOGkb6YwDoNSOAVKVeQbPp4jzeWTKYSLpNOSvcTTOY+M79vIq+YP3Io61LZB528FiXKOc6WcUbmF0OHgNMFrxRfDOAXIouvyRFuSMZyLAzBB1YpyNndMiPrv43R1CxtG0zSN9mAcSYXB+yL6q46K+tRwp9460o4ghZ/En5DZrhmsFqAL4u0vnClHvWGJCfsSYjzgS7yDiPSkIjPDTFjEPveiJBXnHG5MhPs5aMKBYNTJNR1EfrQodro4y3Cx3TPV5lt8huAzZBeMsvl6QUKxY3ZGiu4WjEjmL8w3+uLZ5/HG94a0lLcH4UxHSBtTa4bpDQPJMkBwIgNnn80eLCpK8dUZ2RPKRMz7fkCG69zhAtiR/nwm786KJQtmCce/7TI9BTyLDqIdUf46hLuAC50hehsGSeR49hydrj0jtGGd/GPI7BCd0ZkIdZRuJ+az+grwsQcP0hhI8hxX2QoAn1E5dV46oe450C/Q85AkmDIoKxEOtiBuWjOqeiJKjokw9eg5qZYPwbeTyDnEVRVifvvxkdfSBqIsMdqQ3ULbDUxMthlopCeJXHf4h74eNiscJ4pHdIScnZhsNX6wuvD54wkb+Csp4IubSWatLD3VDl0LXTY9j8BCMb0L5Iyh0bcx5WO/AWhFTl2L1BtK+3V668EsNLSOibTlbt6pz4bPBQGG373Uv9NNCOJqISKoxnK2nwCYuEzpGZVevuyu1CnuF2SbiNpLGad3UEaLxKru4X0TvZbeRaHNBACgpQ/4e6WdM3MyoBpCXMc6+RK0f66dZ1jRF7D7j85h9G2UuRqWq+2mFHqvm9akyRB7K5bNWMsi/PhqeUz7qJu/NbjnBQ1IaBSXZinyWv1LELInmYM3XPVHndi9X2RSVnCIR7qO84zN/SERgZ68reUBRocrBl9mhG2fM4Wj+IDgjM6indjyilCWkRSDLUV0g1lffo3HG63aoqS7kU88X8qEYYkfe4d4w16GBztZzR5OBNEVSGX5akveBoMKELN+YzopS8Sz+7L5HRdZawVv/2BvGt/f/zRZXgPXX2XoTolX66EvJwfmYeQtYLs23oECP9TgP9WpCbikFBXJdYt9zY4NCoDHYWyn27Gd1Ac+F5IKAM6av79SWyQqcA+O8IBNGLXw0PjsllCVwUXw691O8FEpcX4S3DhWTUewe6YTKofrCEvzd1x0WguJHXcDRCSL3hUR/NH8gbYtvDxoh/NAng3oQ5c/qA4nWu16O8ukWzdrgmFsTxsfhRG8I+4oCozP81NJR3aSeEJJBGEznUeLrsK6kMRvCXNER09H4bKfM0VvQkleTLN51jk/YUIxjsJK2flYPolzeqFUIxbc7a4au4wS7B3eXiQL1rHu9BitOjKgK+/hEzJ8J+QH5HPMwY9+/ebROhKknviqIEAG/SF43dV8McSyhCIpn3GYifyfnmRx9nCv0jxqmZZ2al+UR+MxPM2wVUYjiG73O3e2D26Bu6h0DP0I/5IcSe1i+sBiqfvDnhJDhzURl+KJDRh48es6E7GLX8zY+Ws47MtBEhK0prd5zRN182JqNeBiSg6PpHAmTqPmWnIGqO2Dk8JwzvcphtQq1gm/w/gRfb8oJsgoDjdC6Vzmrv+JgFLTQYyH4pPaZ3dpGvpg5OhzDcB/psd3hj9PzMlfva2rJ36cQpIM012PhbP6I7NmseItM9y/J1wcz4thI3NJCFjjrr0sDMbhVjO5yvbpQ7CKV+qYD+Do3SJFyFMdGt9gUgSJ8xGfNmD/QPrBX6zBeSj0exQ2datPjKgePqw6BYKVE0AgdJb158+mRTlhwo1a9G2W7zkT9rr7xtY8YOoKBxrO8nDIULnsXbXD+HIt30XvFO6E/mqEab0fxJ26vBUrydWrvG/S6YLses92z6Bp22HeaFwoVX2D66DvNqN/VSdC2vnPkGNs405khol5HPq3DdcIsvhcUxVyUnVBlhgYNelSfNkFkNf80Hn+6Cfw0uvtbhVrE1J5HeXkEyHckeWLFl5K352X2OFb6asWmH2J8NJ/r4hQnPpfrFid3DUKKdmZOUFGazvoYUQR0TGmj7VQDQQK6biCfImdkBNa+INOOPpfZKv6RUBH4+o7rseb7+WJCikwMeX00f8KC8mUH+8H5IQpkzCSFTkgjqylKmLP1QVfeq8BKvXr8yc5tEHRoQajFkVtMZ/0tq4SJ6AmvUtd13TswmDvlHFpD8eXd5mf6x2sRZPUQnGd6U0lDaEfdvUQ5oDY86xuE5E1l+0ap6etW4ii8IY5FEYgYfDh83sM8iHoW0YuLN+9s9a1OtUJOV9bBXfRs/bSOsUVGpRm9bycX8UpMSRbq91Sd0B/5hWL+YQigxypcomBskJcZzoEYWSpDRqSj8UEtUiWgCiypez8kQk9TiLLcBeMGSbzmWV/lhAslTGDbuXsfNSSd96Gh5rCYDaLMzvqxEYM7Miq5FPS91r7UBD+FJkLl5Pn0rB+AQ4Gq8N0AHzxqf0jM0CiuLF1R/8zDvfHcIIDEd0k2/1wY8e7N3SsgqVmS0PqRvyPzQvQs5MH0EQ/79C1BgwI8tu8Wyzxb/0LQcE4MNbe974K9/wdZjPAi2xcs0+xn8VAmCu6FrDUgNktIvi5cKkE2ogLDq0U78y/UsXAvfHfydauByahwDFrIITXuPBFgD/slUlCt3vXcvF720l2UvD0EgtxZ4pFfwKEEynfTFu9vqcE5P5SQQBQhAlTTdqQTnKYpRDKlNvL3ftq9aauOGofN7Lv+j+K8dMPM8ard+yUadAJC2yJR1C95Tp37jJNsVq4umEWHcwnkd6hfhJGZZ/LWjrP1r5q6oYQ0WrOxr+fifYYvXiUUXxA0PM7W8VdB7ITS9UTj/c++ZbMjorXBw/+P0uxofPZAeq+Iz6lEry9QZHgrJGQeDMApRznbxzF934Ug9Gj0/qhSI/Lp8pVCWTVt38VwpFfXgAc16fAv55moJxBSgxNA33uJUL/kyF7NF98FqrlG718t5ju4fD9hmXOklOoIR++TLaPuh+Cpxfc3VSTD7jsCC6rfHjrqwbN4KGlMmUMoIos5/0GGRv1GaUjIQdYO6cgvOl4oKl7FPg5C8PiswSoxSsrYZirjrD88QN2OBamxP9bxTZgMytAjdes9Fozf2QEGnuqKeSL29YvZEOfhn5QQTvB51+n+ApnIzDEqpe2bpbzVRivkUNpI1uobUcNZXy6i6BoY4uhN4iiSfT3OeYJD4AW12sLZ+il0yUcX0iq+NdYRG3TdQBxbk1Prvjp85Be+1OooKnzk5ZaR38Py5dRoq4XsjQVH+pBHXr4BJKrrhIEZiToue7tCRMljks8+l5bM4m+xURk6B4BedXGH6kVQMK+859kWdnwI+JLzed/H4a3zNpy0olT2KjxnPcs7hnzq1VLLSD4lo+42SFhvg0d1MRri01mfHkJMSd6F9NGf4FvauiLJ55kxd2rP5Swe1rZQgWGcob28TsH4mK+bY4r30iaKl7P9Ox/eFVFfrOUw20M86mckZ5grwU9RWh7pDRgWeQcTeH7sI2vJt/xCr47UZ9i96SFni95A4Et6XL2rRXwrfEHyWX3mjQIMovhs/QuqHboSBXLwowICTI4JuZCmJ5flHdnlcH8ToiiUEwUPHsW31BpehYb2rZDm+KCH68ubIdshmIdDF0xupFLfR8bWm2Go9zz6XMIxe4Tw7Od9KdlnEjJZlyUfXXHpbB2Whzk+9/n8MQ8heTWKw5sIk0M2yJkOH75g4rtbxD6yn/NniY4F/HEenfPR/PHOqr6hLkf2dbSw/BgnZERMKV/HEA/SR/MnSW0MK3Hwdfxi+FxQB77oXbeaE6mzfkiNeTqn3c371Utqvr7jK4UYoAx1FM84ZHdeXaJPYK9PoRU9ElVvz44LGhMvdba/wHyDnXPI7n3vzQ/O8aNY4LHa4e8htqNx5oYEHyBVQ/Z9o96koBvun7zNM+7V1tmBSbsnr9UK7eL7gKwjrjKKyzhFZujJ/FKho3mYZW7fJZw8roofCGO+rQxGb95RXc/8IqTSkHeUzLewQmdC/xQExdw29LNIR212xnszdCmmcvt+/7sfeQL97W1pS1qTlM84iaU1Rim++weuVZKfvhYVRovIJBPpvunR+Ph2Dd+qAK9ynpD2oL4cRpYSUVqOcFhfpKlweV9gcnhTAvJgHwvxGWWLCvJ0PeQ2ankYqiXUWsX7570ehPlgrSmoEhYK8KP8VXtIvv9reCs29EbD0GCcJ6K0e9tah32wKwTGVKTtzbAoNrzv3ffrDZd7w7qd1TtteCtVT4QE7OuDEB0Ig/hchrol+okFZ+vCEFxrZwe82zk2o4TTjXgotUMhRG0hne1z2QU1MaydS3Bu7PVyXkgaI3iLcOF5pucNBku5LsrV+3/yRwdqbCh7IfdYeu1n+1ibn8/UoL779IPWUsfn6ppp+XZtF3c1ncX5hWxaIMVS9Lpbva/AO8AQHltFXjM562+ps5c6EeJr7r6fCB+p28c20m61IgCNw/1fUyHDYaXgTXb/j7EzS5YkR3bsikyE87AcjvtfQuDQb/xrt1RKVr4KT3czUhXQAdD7YhKIssDWjVeWLvrNpvuVlMBZTAivHxdG4Xe9td98lBCPkeeK+4mKiJWGxue4Az8VbGgureBc0/MxxR/hH8U9XajVqUsgudUTdewgkisGpQRi21NgBDuL4urATeKhpwRQv8Jic1S6KMlY9xPO6OxpFu7XYl4dnrtHGEKs/k7bfF0ri4b3/WI7Fw3KQGv5zRF1YbGdsq1eN/Rtthdv8ovznDZ9T/p6e9TDiEi1zaUI3PYkeAI7efWxyIaSrskZxY2ha2zrMy6FQB9ggQShFNnbYph65naVSmtttrlcoa57eOVjoAPFPEBbXuHaK8jPHkd0trwsgKPbKLzaQmeOiL11GELJrKYoddjmckNtVdBU+LCxX8DeBIn024H1gtR7s30f19MJikDfjQ5cty6tLyZ49JPmnefa9nyZcqgeSYhI/NlKyVPxVPx9ZtYZ9aGmvpX4jBKwskR582wiyB/8R3CxKR/GrUxo46cBQiB+GmA5Shoe/u6exOqDHN7b9toCUwX6AqMyR42A5Xtf07Wpq77WtPWtklJUyJ4BG/rCVyF+nETcuHqLMSB/YIobw7XjlmOh6dXVxcRWEd4QGz97nl27bQ4fzTG94C9m6n7Zk0913bKQ9BT8qWPa9kF8EI4Tmltpvz1ERlsq5ZccdZicUIRxbz3oPTNNWakaJkZX2VsXMyyt3Oqqrb7RvfPCrIn5w0y9run7ICt03uZcY7vE9Lui8k3VFR2zcg73Zi6O8X4FAB+Vm411fr1Xely/VYfEau7sbGIImRXFScFGm+Rb98G/1BXQhQiiOk13RXBaP2oeN7pt3tix3reT7tdhzjPyEb28Tnzaztc2k60+pl+yKWH3xv2K+oh3v5zCPwuAbdjyhUKnFx0Zn2IQOkLUARZ4VR+hD/S6Gzacec5qCDL6ysNOR/c0et2LHZn3RPLZ9L6U6+7tgQEb+Pui0rHpm7tRNyuKxbZvpaCx8wk0Ot9+JfNR4S3xnFqPQkGy7QvfmUauDglDpOzuBicIVt1W5mWb0Tj3VYhU6BGFyOeI+nxoz357OiQM/VYUsvUL9lZ8Zt/BPenKpOejSBRjdEcBvy4bHlsixDmICgq7MNfdkY5izEkhVYyj9tFtegVztRP1tkVIuGToEVER2KlEXRlh9GbbxxeDWF7RK3f2L9B9EqKqyju3lqjg2pbp/GxdSFZov/j0AYbe3NME74IhR0x1KUCb4saYAgSOxjQ6FUPxsN+MSrywqnLYuM6Gx0ZPMyqw90J+95k6djiCnUw3CoUe4/yqTksQ+tfBc8yLimnMndl/30IJfij/mPLp3Tn4eVjceHqaTCr4TL1lldKb3zHY4vy9ofnKQCbRNCa9r854wBGtDIqG09YXXuXGktAf27oSSYfp029hzlxhLK9Qkm3Os+rlloy6W2CuCVG0CT+NSqTF60OErU1xPu8mJEbB8Ffnpz8YKbfeXXpWOBs2Xb6sP4pe008XgiF6BWr37VuzKGGK1zav5QQ4FD51DjNxHsWKPgbjxz1Od84xzosmilcH9v/mbTZP6jJWHU/VWV+icrbz7IoQq65Wjh7cu+jv6GRnQbwdxIFmsv2uPNIU4flchxc0HeV2GD7V2z8J8mKrYwtqn3UPVbFy2K8UgtnIDqSBRGRJxr6MwODUD9tfHOx7XkXqHjhE+rHil4JC3fS7vA9vwOJT9kErX3xQMXB/J7uWxOHDqTZp2ILSEuo47knD6s0NnT5d21VZfdL/Mz0fFOpO16+5+aE5IjWRUTlQRO5GX2zzP1GoUvd0KrCzT3R4762y1krap2Jq23Npd1c9a/bWX15mrmk79s1172ZG+MCmj6SzH6viRoCspDB0fvRdPicgJUp47/U2vZQ2s+Chnkpjj2M1JGaP+4BRTXE7Xlu+iMPr2xe96JPi3zzbTlXkQExQd04UxiZRLE6sO9k/PQd4nJCieNcr4yiUrW6d34gru7kmAxKvLrGpY/eBTKg7Yj86FLY4X+aovV5k+umjiedOhsgulcyZD0NOpnO400xTV3R6+gVtK++IK9CsVmrWyaq2+KyvPd8gnC4r+jZMlrBfIM6TelMu2kb8k4LetU962+Ppk+i9F0SSYqph97u7TaeU+k8OEP9Xr1sXpS3RBD23MPWIBGdsedDdEmfzTMMxp4ckhLib4OtpVWROGMZWJ6FrhYRiZygyMfqsMCi8URirhcrZdDhFl+NElU0PxSFJjqp98Z9Q1BDSK7Ha5lfLqFUw4QlJ01/WvdBFQw5RvONOyu62OdgkOijAoYBDXq7CUU1HhuKWAm1pShg2/JO8EIIgyyJaoByk+BO9cK9IQVII8t6oH1XXpUQiOPj2xMXjEB0sbjHsq7Rj2xP3gm9sNnyzUkcS+xPPBdSXHZJ+XNm2fmVMuw8kGDrF7NT0aEYWTji7x3yaMq1xbwt1wuYieANdUCodThGNAD8QB2rJxAsIF0sY5TuRPfqioyz2psc+G/XafPu21VvE0NOaLHjSh811M7FHMUlhI27nnK1+qCy+pmLPF3Zaf9L4NJ1cL4KYfbJDaOtXCp9QqqtxK78D6Rqig2Pq6Nx6e4qm56zIlRda70fHUXhD53l0wC+DZb5772x7vtknRKiFowJ7ClS0u04Uc4wCiyGBO2x9IsULprmve3vrAh1D0R63mF6DsGbqtuejKLHviOheUl+9eu/79alvv2t6BQNbXlZGaImonBNzF+yDlIoM3Z6jZ4TubfXn7qBgSuieOc+i56OUw755OWcyxGerZ4YFRX/bWtwv5uve+WHMKaFHryBruu99CrfoD7YEfz9LGTEsPvboOA89INt+ikOVbzu6XvP1UxYR5H73uFIFNhQcTXgePqgXtBH+fXFDVwux2y18qPif9e5sfepy1hBW1VNhb7QK0vWRxAtCUejuuvrGfZCVevSv+tjZ/xJ5mu/rIRSyESyw9R3aOSGenFBHZg/xsO+g7+N9po7k/bZZK8xQhaIy+9R4X61JpzBW0Z8saD0jun22+vxeoo7uK4lh86JUoXAav3z1wLJAy7Th53ffz6GOzTxkZ9/h6f8sRempSz+NOOGKaaGS4p8Rk0O/brMvfIWuii7Ftc3btDWwSdOLLtRX2Txvima6/jH0KYQ4jyl/+dHu+4PJkU/RsW+OoQBFotrzcck2h59X0jkRio+DeUgYuOBlpS+jx319Trb9FB006n40OqPOczyBOaL4sT/ehaF0W2112pCFTyK6zZXtsajPKcyzuRrWGVv4zrbfpHDuFVPFBpjWYQms78B47Q3iDGVd2544unz6z5MApq93uF9CnOUyGYQy9DHd01aw3yCrH/Ss9Jlfp25zk75WYKXCNgcr8qh8mq8IO/EwwcRCzXp94wRFsn1tdX50g68uIwV55ir18rtD9lYvn4pgzbY6JHqvDTWId6jFKzFV8Z1+7rlXF+bY9lOUdUpyTN9Pj44ZegWRol2ea5cmomurP+/4umWKG5d8mhkhWpHkXE9sbe1su1+lOCaYBnHD4aeQxJt8+MTGh7Adq1u2OlIooO0/FfyEiEKjQroZTGjCMsnW/xqIAwi5KO+w13+pR6G45HlUF5032z6RIKawAfFnvHktXfXny5ARnhCW0dUwnUPFjIHWyxee7koQ85lR36wgIHjz0dc1ncPVN25U7gtt0r8obJR1PR9dt7h1EJ0N/zDZVW9sCLKhy0fLXMT3U6qI6+gfpmHjF/pC+u73q8/etCNVgG2EskhfQcixGPUlShMCXF73gn2ihSNLD+HTiztzXJ+arX8hPDB79qilPr4jsDkF4r+g74lys3c2/Uylg1uVK74IKEtDvKkhfzoQUVHmEHgx9pd9iwvPNl8eP8V1q5xPUSM5j8iZUae9dqcEthB8jvAmZY7NWFqGs+TZnW2e/7gpRqn3PgY4SvkKfcj+IUR0ihcpt81ZMWYs6qXAjqR1gnzrPCtpXL/xVBjXhjdWpzKR9N4Hc3oeqNrCbw9amGyh7mv6nOvcqE3Am61Kfc5V3KBTuOPdq/U2julehCiyFhmgTezDzp+OB0XESGN1zm27F/qTjP7Pb6Gm9re/49kQGKv4uBh6MPHlIIruqCOtl1TxPVHM/vy9reTs+xi2e9EdElsFYTfq4ehI1zCQyRKjbBkDHtP3cXEx3qUEgV7TWfCCxFhRHaLMSkY2o059HQUdx5ZDZM68ou9H5hBvRaybmR5b/hJ5d0VEab85h4My4xsebLUMMJCtL7wcQ+lD9/3NA7zNasR7giBLRSOp2/Rp21XYWgu/EuYlFvUxROjjLXqVR+HS2+pRvh8qkST0gF4BSFFxQ0SQUS3Xe7Tph+tiR1bfRY4b/WX4xRtq21ORtdFJM8WxiasaejKYSr096EEl+uit3/O0Kmy6K6OI4OoRRw8v0PVWyFDSCMUHlt+V/E3vy3cFw8piC6PqSWeH/Ur/hTFLiF5w39ZfjokXznRnoK6enwULFosxiHCeXbMNt5zRe05tfQqC1CVYBWH4VBlnOBcVLm1znk/TNHgRQKQcUlEQ6gVx4rh2W4g62/QK+tIzOErJmSFoSkqKP/jU+LJzci0qP5pwlIilR63nTuZyz2WD1KNL3GoSYRGbMur3igYopeq9s18w9N4b4mouj565M9NWByhvr2Qv8WV8T1jZ6iyL67q7BAg39oVFz+PGmHVijaZozSPWfc9HJ8iFeI26xOcOfZuNikMDz/OJTz5luaX/iHzY4jOAS4/g4A5Bf6fNn2Kp8GFlCkN0yKaXslcX+NYXaOm/hSn1KP1U7MF7Gba9gKYDlMjvOnDMI+FboaOj5HyPRx7NqBenwFVmXHrRbT2dUvZ8dahrv3WXMPB2Mr13Xal9WV328CbdNuGoisyans1FxtU63zuw/APXoWPG6PwUZfkKLbWgzKOLb8MJSuw7KSA/n5GOZSCTbd2dEbq+o1F3dwTx0DfSzVBS0q/jfT166Gsbfl9bHWk5BcTI/s7q+MIIKYoCbkQLstdZLs72ffwsYlgQyQAec4xCVte+ivuXMo/wte05z5RC1SOOc5xfHeDNyXjBPV/1vJatv+zw/AEwnwWOehavHodMfXpDKNDb4phQRYlU6dZCD5YQNmG8pW6/dLD0Dmx1G5dQGMgAp6fDoEecn2mbeAuKxXfa5g8RJ0SK6C1zpIVOxZ2YhChj8FWLrV+A7ZufZ+rgNY/OP1I7It/On70URhgctPUZ71h688p++GDSMhdEYC1aB6dOerLG57yvx4hB0B1LVTd/esKKQTULF7lq1LEPDEIeGh9cDkffPCkjrqKz7VBMN/aJWtN9F4SqB3zodGMHdf6C7F+MypG2OZASylnosxXYkh6K8vKEn+YiEF52MuojRWUrnaHx+YIvpwLQN5mfv7PQFmsYINu+j0tbEPc7zT/dnvrzIxtHsYdKvbF/MbbgF+7A+cCXnTJr2zhQrtJ1JvQubT4+r7dwsCwe6IZF5t4ZOlbSF59L0R2bnvnJJdYr3OvfHGPCksGH/gV/w9hDSNO4p5BvFr3oOofoqoX55pYnfi4XTCb0aMLPtJf33WyLwlOe/8VQcM131x5azs22HzdP9uPqLc2cn76EPjE1gSAkbxPNEJs+9skuT6SWW75sLSuOtYU+9nRptQvvtvHlnIu+AKqrzDXBwAfMULFk56JrErZtjrHseiip5/ks0xPOf8r0ebvzhFeqbd5PkatOxRluFfOQTI6KUnzYnoQgHJxtejuHQfstSoARIXMg+j56Lugw6F7kW9aw+W3pHPeCL4yHdz9d/YbJuMh4xKZm2vi7SKQXQ1Kc74uq2ESvUidSaR0fQARvTPhnFjcYM/zKfnu+4ss9M2+s/xqU34VDbb4VMRYP7u2dechO/xR5/BO6Au3GnMe2t6Vf1dtbcACHl+s/QSuShid3Xe9teJXT7/G4vk+dYumKtvRMz3XRt1DNsfXjynUtp8k+/tOfp1+AzevNUaRFkWjb5i5gXyfoVSnR0M9Nz6dvCB/2VrPI+7bpDYaNKqXyl9jx/M33TuizEzhs3mOqbNOLG8MJWegFxae+wF6AOLdgeUhHP3CMbLrvfinkNUJGyU8HJsLjaMZO55BK7jYc5aoSFwIFPbIX+fp6VTQBXdkLl9aNN9UlBBQ2DR2/3pdCh4pxuxM3g2h3J6PeF8S4HH2BDi/ozJnfLT6Ii8kVONo2X6o2lOiwMPRps9dGpD5O8dDhwLb2WLbnLMi714Ryv70Jfapw5nCfxw3IZz1om75oOGtHBITj4J7GyL4eYzNJ8aQcJwJtmwOZO4rRCjDPx0/D040P7NG7EwXUzrXpNu/lR344KlAPj4xGOdb3Ok4j62ybTuAOohH4jBCGqLMJrw5derYT8VhjTc1W18I0c4u4efqDz1FVlJL73hNubc723jNs5D61eHROQoTvUKbYwgjBlTBt+3E37Dwj7nPz8t4dfseKh3crg5XRpnEP0VN9QMf1VPhFzOQv5lc3hutKbdvm29U9i4ti7TlwDidKLhcTg3la1JMLxahHVLAv0KOJpTMPGdi7UTgiqg79zHyCrW58i9exVRRkCuk39y5eh01V8sIt21r3u7O70if+lZs6knALS5adhoriam+2vnmbcUwxEtx3mUPDJwLFUvGFLCjfgyC+CW8kMQAhhS8CfhPWViMhCzwVNPSIerXh1bqqAKLwWEMkKWECNpmIFb3Iz59o2PQukB9WoGH1Ap5bsfAhf7FMvdL0edp0iQ8Cz1hy7vT0CgZzBW/DP4jh3hWt8wkC3QKTGAWCf3DQmTUxZtDFxvt12dZvahvR6acXB78YDv3e7dkDwmYqs1Ntiqv1uoGOWUe0Ung+Ew/nU/5qu7Zt5DsruPkMxOebayIZ6p6ieyD+VVHvsekJ38G+Q/TMxbEXAD9FdGd7oXCBTOedrZ5w9WZ+0i3wyhJA9opjuRQEgPLMtt8lEKcjq6z+zI5ShmkoelEHuJmp5dlsdS3f6m33fhWxpYTJuf4mfycrxK+Sxals9yKFgYPH57CqVag4jPrpXgiLiXoUMVbb92kFUUERSVrUyTFp1w//FekEMYRu0zELpZWMlXil1ZQm9UPszsN8Qip76vNM8ZBtwULXtFAXXfSFG8F1+Iv+gF+2OT2xwOCSDt4Ojbnl5PClKugA48Sy76k2nduW7sgRvzZMZnpmhd5h+ldGEHBxxn1GvRzR0ba/WufzfcMv8il3+5zdjit403mukX89iwBvr3axYnex03WCQSk6lBhsn1OCCPJQ3EB3btH3TAILghvC8ronweiv1yO+1koQsMm08aOH9Iw2MJEvujVGPzJGjrxwb3t1fvpfQ7Sl+5AjrTRnrNdVgdtBv9vRh2V4+fmNpuwWehpn2eYlhvhkYIrf0118++YiKOjOtXDbLvqL6TxXFrAXBlIV/cO4mffr4cvTH32Iu97m33Tq3KeKUuKCiq80K9k6h5EB+jujUKvtfY23PKt72tAB3o2rtfS+XEUfXUjWtte/jqBuE0Huy//563VBEOFnATK9fLEDW33jxnHyRXAe/8pJS69PdOyVQHqPLtr4YBE+6FPnUPEH9c3w+oOi4WK88YDUbPvva+TmcT191bV0xv7NA5TI7nIMd9n6aLqjQ8+VrbjFfPjw+LYfnZ+53cg5dNv+O4J5K/r8UUGHx/HEK/ZkKbm5W0k23Z5QqQQ09P2emBD+IOgN1hymA2EtW3zOATPQhsAOPHc0T6kufrnW1ouAy7TNi4qeiOuX8uXFFuzBB4G9yC186CeWHDZ/6ggRWbpQ9elvuMg+IzbcYW8W1WqxzX2hT1fRgSkbHJWYYMbxaFaPlLePy5gv0CWhceZYjUsMrb++g9Czf8Z4zaZHhIm9ExT87psnqdQTSENdwCWgmV1t88bXY1OcmXuHX+Cg01Dq96IbNOJ7tdV/Sg8MLB4AKnog9KmRNVvKQxjrnmzbP8VXeyuVi7ixb15wDsiOMdQV2l3pGOc33K6of14RrvvmRe9PL66jUup021e0zZnrHm1cm4Tr+m9PYb6Kdh/1eCHF7E2/q24/HYLhBVCWxJXZ09TvErWIiK9e273gD5VE/tKB0feJ+Gjkn66+WO5BYc8UV8Mz+w6/Kcjnn9KuzvMIJZ01Qii2vszFBI06yVr4OOfFPqz+TnHSC5LlHm17HM1XRXjFDX0M+5VUWpcikQKzOFwUrbLOocWi05cZeM5vmhK9bsbOey3oqyfbvpXfIRcWTn1Nb17irbTRnEmYamC8ZpvPDM2PiarE3s93kr6VaG9u7lQx6dZtdT99RqcUKeJPvbcySVbFeEvTz8stFWebQ+McFsFSdMjZj6N+GJ9yysn+jjOOTffbK6UXrqh79TEdyd9GUHddZKyLg9v6VgJdbrDaDZzSc36+7YqMmQXEk/VptnkJwTc/aXm6jBtMOujqK50pP9J5WLXY+lanKfNEfZ9SyReTzq4LHpk15lxiHLa92jNHjQuoUamrR3xGijL08fMpAYdlm4+KY82aEW4dT5+fI6iYTd9cKQDJXBt+FhsRB6Vr0ejvKJIiURq+U9aOIRym/W3nuTJGXb7jqG/0t9mY/LdEDweczNt0uoTfWu/U57s7P58a/fH2uduqoO9W4LftpyDoCaWc9c2LXuZX03kKLC6VWrJtP662UCZSesHnp8OgezqZ741pl3SzDqZtDt/tfV+Id/P1d8DhAvV6xEpJQDzb3GAWzDilssjGfqVDgXfqBNxKEdvv6qfN52hF/Hoye77jN3eqk9BY9kUul/VIm67jasEj+KzjwpyD79/0o+pQ7+iZJV22e+rjyaPS19v4RdZZfxO6Ix3WuVoy6giNhd9KFMEp5GVxlp8/WrgoI62oDG/Tsfc1PLfkwJZVGso7o4rE36BjiElRsOFep4gTXRPOHMxvIBnWEz5HoQq5hN2Tbe8mZv0Ap1uO4SXqLyh/hfaRcfbNkcaw6XMivRcCcn26Bx3lFGwxlbD36cr3tv3uMrI7V5Ryv/4gYqVjC9Qj2Zzn6icNm96XoLe+iQhyr89fmHlaxcMdRBDr9d3bPkdEIMwRsY6jH6fw+HX29XYRlV+4N9l8HplpKuj7oX+G7lPF5ygpLTodpt1mXCZ+oe8fmbH79HrST8d17s241FxDIQAtZlsfLYrwD6Yb0F+tHd9kfSkmClwVu0y27+NR96qKY6eI6ogDKjIKiSEjvxScT8+2vZI2jz4GvUFUZBJinG0oI54RxIDHW8sxxY144xpnKa568jJ6p4i1p3zJs8IQtrrW0Vuf4dAYcvQvNv4yDRuCfJU99nXbVh9rfiqStS9mtv0E4skXbM6EfUusoCxbHaC+xXsdvEXTwE06NPhKhzXWcqvZ5rVGHNe3rc8Zb8tBTF4oL3xXuPeEq6y2jHUbAk98AZApJPDzc9pLI7Nj5o9Nv4WqwcpCu+epbx7/6vP4XIeKTJd3Nn8Hr7PWotDTen4T9b13778YrviB0zG8Rt2VJN6nOBbcm2va+EkdxicaeM+vZPNl2P1Wet6fCP+h2ufwBU6fZyBAZ8dl235cq/Uc+iDjpz8vMD7vQa6E8D/vLN02d1F8neJ+ylr4XzzdXXS/dUf9wjvE2N/ZMwjSKzTTJGdrRzic9nddTKPqKAZb38oJqXT3VP2en+/KZI6Kft0V/3Xx2uoAc4aS6QvXyPPBV3riV3IEDCdDW8GWB7OnN13Fc+fUe28XZ0S9NCoS8TLc6mx+mk1JKly96Ldcm/H1uIpEYl+b+aiVbL7byAhdnWUEM9E1QldfFOXbQvJusvtn4+8xCtp6XGr7YJ4tMemisH+YgVX0acvoCyzcEzBQUDJUnG8eaRJd+qOQetts99jqSCg0Pb2m9HQm4yT+CPyKty6FyaFoa/T7y0q/+oj69OsCcxc9esALtnJ7ZZsvZ53No7ArfoGOGWIe0z9TF+HwpWwYbT6PVwC5JVZ3NlHwPP1M5a8FDhZbDc7GC+gSRVZlXBzp59cmNi8Qze2oV/HRhsPZ+KgRVnGY9wuCYo2iSz4iL5fHbNMJ7D35Z3U809MBxkku673HSLnE5TxsuqB6kAKBbz6z/w3d9KYnrvuCwplul3HPV1foKsn87Z9GoMbcr3l10k8729YHwYSOVeGFBUJi4rN15g9dFRQRKai2PRdByeRzQYiPvoxjnjYpzotvFwG+ostneu/3zJPAqyg9oyON8oWCvSjKcTjnVFtfL6/S2vT8LvipH/S/clE4ykGhBA0p2xy1/n11v5DKlF/MdNBngDeNvKo7Rj96cf6eh/Kpoh86HvAdzNvjqakfsaFoq2PTa52MhiPaShxbKIyIji0vikuF2+ZLNZubHdfB6tHTS5POSunoOQge6sONus0jHH2R1dBzYG75UpdQWOtnoEF+lCNtfiWXjqKie2CFI2HR13p2gjFMVnqaBjbdlXoTE/SfkDxz7/qc/sqAPjZBPpFW2/6ygGTenpZeRAcPy67RdG0ViBBRpBdiiodK67UU4UO3nr8w+lrIQLmUekRoeBTT8xFKxhF6KYE+nyP674hJB90TpBiqkJ0p/rTVddMjqi28r8p+dzifK0mBMnirb3uKpUGvvxKZi8v43jJ3cfXS0l0xGXUvdduPLwrssaOrlpFyqDqHM5VRLjNqtn3qUqgUIRDn+D53FFZT8rcpSmNnuW06HmPMcYUsld+p01J0EfJxiHp2/LyiEoYJH4psJahX3Ow36e5Tl9D1v+JT7XpMLEy/K10msxb8i74DyoOYPJTSb1Yq6t6o/6xrpIDjUON7+tjKg77BuwMl36HTYKsnbKHbGjKL85wf9nOdSLPuRDvFNb9s3+dOZU3iaj8ic4kJHqYpkWNdGM3oDNj0HDzlGY9wEH1PmsP0uOk4npxFGJzNT6q6598xv7KI81t/aRxGXS3f0Sww6pTe0NdhW1184vmjMRcnEB3pFwZBaOP+aYurPje8lqmqoj/fWR9GzJCVgapoZIwbdSFkjfIHrBSdUuRlcq4hCLb0bYvz6ep/veii4MaA1GDzTPo2p18q1hNsOhU3C9hu/AsGcyli7DrPwuFBIVU32E8dIBM+nPqYhc7bnE+fv6NzEvS7mN8InkqgrW8lgtsbc03g+UHo6Shlx7Z2Y6XRtrelnyNIkRjJ5Z62234K1+4KkAlyBGP8aU2QueoFtc58QnToQ7bz4bk3xpmwVNP30f8+PuvT4Nk3f3u1+lj2bSgCFKPuk49h/QSNny4NI/hj9ED+EsmMSmo23r2Xx8AAVVryVy164l04vOaJOrZoky0vT3cC+iHKEvRTME9ujnFNf3zsSjvdxpvOOcuhozgaeCwd/MRb1n3fozPelm3z82f4pdjgUAsLP1/glu7GxvQw+pLjsD2fyFYVLtCZfcaUnp+LzrMPp+zB7K/tXigEZwprlWFz8bjFyHtAx4xVtSS8YYsbvVbW97+D2cjzL5gX2pvP0oVdOhY2/uWOmE7EBREf+RnxC/BKr62uu6of26Yv4SGPY+E3+nwn2bup6P+0BVjVJbP1d7qC1RY21fva775f5p/PC9JRL64N235BLFU4GX9PrKTSzvQdLjqBPXW9rJlt+vw1+9yoasRGH1bchBPZ0Ue6SvA6oTa8kcSwur6Q8jt94efviciowIbC6lQ4tOnX+RBcpC/ztnvffm5nA2fMvHGg3UY9z509ZYkN7w74BqKTg31SFijKWVjTNger868o//zoqV6nn8XIQuytRDoi1eZLFU/Jl5RTWHFJ+e5nrfetqdiMAq+z/S6Br5iRdPTPN8dnqGAU7qUU7gXSjL4wiuzxwP7Li4eXfZCLLF4Qucjh+GrzU9DZXTUOp4vAvESp8MqGLcJCMlVQxNt0JkMWSPb60wtc9/RFGXbY2H/lVma08RSmV+9whz0O+DJzBb52xumv8A92HDb8LHBRGaRcrLSlRB/EiSG0ydbWHOgomz7H4diLjyEtqwTzGYydu4GGWKfzadRzKKF34Y3YmYvr8c23ZET+FFK9MqQznUOcQTHe+GZk/z2z59J1nrFlqNk5HO1M90I4aoIOfGU+cyuVDqcIG3s4SgEIvRnnzBdixDrPT/85DPpNQh7h1h2ZoDHq7g54btJTCU+PCF2skfSXPNgVbq4P235BcRR6lHLcYE+qFvHlOhkHQvErj3ttPmJsstygjwhPx0zwUilHQZGZpupTDctWr8t9zoO7UdEfYu5LEXYAp1NifkNJzXovFK6uXvnO+NkVIY+JmGtBZcDrUS2b31ZS7HG/Ev9+vmZsNk5k9k+/DRct215kFDl6e1vBgaOyx5FuNGx5hdLEoa112q5Eip94Dsz/UOqdQgffdUO0STwlDtteZO0CzbuICKBHjcP0FBPUh23XFo/O2XilUKCYSv+io+te3n5cSZ9bYuM++eht9d5Sz4qoPi9OzStmT2SO4hixoJVzbHVaAaV+fqMt+E1U9C6m8vJyRRQ3eZdse0nxnh3uDT93tbTeSFzHBHXNeJ2uyLL5E6Xieb/U2Tx1iQhvmp9zEWeqq7hqmzuN2CFGVDzXov6MfqbgkE5Pr0fnMBnze1bAQopIeZjzPPEL6JSVonBCCbfb4kbCH505c8Uf9sT1l16FGFBbq8L0og2mPKjns3d4eD4yh7+RImKtA+O3M3VHbHvrbpe72OoesK4075v/WR9iUCcN1MBt+vNrO0GW+4Au9Wf4F8H+Zj3vUJKzxR8Sb0ICuFA1FEJo+Hu2D6u/Xn3W/bDFsb7F0zMoA9UNp2DfKSJWvfK6nFsl2nhcvtjmoFZIXQLRps5/Ve6ZuhRbON02V5AEDNnXu2+OUQ9IUDUk1s9Fou7w0TZHlFrLqbG4kfFPqZO639ONz/XG2bZRN1Vx77qzSIH3zbfohjjPWKMPO99+lm3fwetH9Ciqc55v+8H3pGKvoHhEz+kUm/9OnoslGfZTmE/Iz0/B62feWVrB9dW2tyVKPJpj7y+R3w974ugeBKfvqdzml413Yw87hteBWfACz+RNh2mEEfWQhw823ackPoO4wTd36cz3Cieg43Fcyhht1mmb38ixlMAC40rMP4tdKo4pjEyx8epqisHWdxhBREVYXBeK/cqJUsli+HThaJbmqkad5Nr2xrAyPF8zLNvn9cJjwucHb5Vpq9cV8fdx9C0Oq9TpwnfWoQnmNzL/Yr+2eRsh5JyFnsr44R/9JFF65GVcLzoSRn9qYaiUGgOHCz1zLr1yT/3E4JLT/9e/xoQzY8u7vwbcIJ+GxX638Cp9+eHP9Neb7uk4wnOLLm6h3uKJY552c2mt6f4CNU33HQMVtgpqyuyJL/ZGE3ZgZTchheVs+i1eABoN6+81h5NupqiOkryb942M+mmrk2BoE2dl4Ie5FFJgf8qMUS++Ycpsm392WQQ9gsLiq6aj132Q+9MbX61FcTzT9xGvIddlEUnmN3B8HDulT3Ep7N0L4n+2vrmQZlnwZXS/Cz4RieXje9oVdhCFse2DxKC4hSFs7fBK5ntr1HVTBhQRUwCw6aXodiYcm789zuODbzIpfEv8hDdZio037QZdo4oQ0T0IAZ1t/IVXjjt1F6/NRzUIGUwGz9bLy4tN76jvc4sTJe9Ul2xz+DcM0hRuruwdj4TPURU+JAApSDvj3BcybM0hoEe/CZ8snWcFaRbe1nRt2OaWh1/j7s02W3j+uThd4dc2ZhyK8sz0m94XhQch38+zPCpi8vatrsiTF5Wrey7b/TrnLpwzP4/Yf2LEqvVO04nuvv56ndVn7ShiYIXIXHfK6MZvxUP6zhU8bZtPiCfEVtAZmPTfUVRk1Rg/xOrbur7b6htVr5ob9u2Ib87mqrNUHX2MLKq5VG2+yS0w06fnk6mzUV+dKHtS/HeCmbgums5PZ5xWIUP/avROsfSgjKMEpGfc84o2fYlddfQHQk9hgDI81jIC0Y4taPEm9DNMeDXNMbJ4XMjgjcw+0aJDLJDPcqUfxvkxQZOrIINrJfN+DWU0nDk6bbHiWzbOG+d1rh8QE9CTMs3PN3meq8PUthe6Np1nwW28xxBupb9DJGJsZgZcY09M1zbHKIo+hNkXdS3mTtE7bQ6d7T3SUe6J1TafKUgakyjuntwLx75VEYMSiIpIuAsf2nS6FFPXHoOFOLZS6MexyazQ5mvkPzZ/NPBxQx1w/nSbwQnoiugwnKw3IGZn3PesSqiK7uFQT2h84oyv/+6HF44p3caXa3XKe0/SiD0FrKQKfc+Qj5hijcY9374VQBXDPgbJ2K+86PwTZhcTvmU72/xYWGx69fqtSv90My+69Hy2WEZHi+pk21xTqnotCmHn6Tqud2Of6E6dmxpMsc2TNMXz0AL7DugkI+Hx6pC67SIGTjjYqLs7SeRXD+SyL8wSWNswqBjx9wmn2/YicSauLEpMSlopLTamHPb0qT4n0mTTnz9oDgXheY95hfAGVkCC060sJ/o+xrk2vjwcELp8oUz8SrCEcXSwdM4dJgnTNi+6x2aEpQkwo/O2qRszKaX0dfvFBcCmBzvLyDX28BVE6FOgxN+qaJ1iT1bS2Nk4113rUt6c335uQic78A+T61fADltX230vhVXDiXoic8sJPxcQsEB41rkCRNj4Th+xR/SaGjpd4rVfZ6L6luuQzmZBzsRPl1u7Cc3liQ/v4jyPh/BOxBjjlmLzbfeKiIUqr2Nqow58VOP5ctPn+JKFQm17EyGFxL5n7eR3lALGIE3PklzoojDN6FvauUJHeIx8iuXSwGExe997jFm5zLaH6Fcu9In0ZvL/+14Oe0m+XSdO12xzaEN4zu9X30D/JwhvXMGzhSxiP1Pk3hbnbySBiUhellAF4AUx9QuFrhSAEtOxtjpS021vAnJC4wc9WK/3Ndt3mIvGyena+sK+3oyL+VcXdfV1Co59ncc1Wg41XRv/EuBiy70x6H54X7rvnjZocCHuEvVPbP3lVkvkJ+2n+50aPj6Kh2Hre+qBj2z1wdRJawHdnod7keiinjmHR8nHWfff690Cqbqd7vWXJ/P8Yqykj7ZPpQZku++rCBMKMPfz/FyEf5pgzxfeRoBncNm2NzGD4Bu6jo04FvFVZCipKl+0pV8n9mO6p2KkOiv3q/P5XwzqY8Exnj37nk742jb/XBr9t61TzLwWYh49F+JqKOKK3iXb/DNrjGMpdW1cxJ8o/vPBvFgetULv3LZvlXQZS6DwiF8bxVGFWUwedIB21jW2zS1vl9di3mbt/uYqyRdKryvQe9oxJFud/0BCsWZcTzVqKZU2dMyaaHdUarzVpkcUs+7j3unbkINUcIbGuU3oJ4tKBZwZTPgw9LQXWw64cf50ZSdtvqVUhtTetO3Rr9wUqUL4qIqjbss8AH+n9BoWxni29+6Eo9zEACjRz2XEfGRPMySLWvK6lq3fVHfWK0atsLGHiJ8LNoKKG8Ib7up62Z5P28sT3cPjBU0hrNN+Yk9cv7mzfG66X0qElY/A8gBfcuYzB300Pem1p3e2emYTQLx0cc/bj1vlbT5UheuY8OOYxn1hsdO63hbj+11H910grLLEI0SM+bltL/K469Bk/+qGDy4U7fer96KJXpBZNPqAK33dojj2fLvcRrewAM+o/xyUL231+eyEKVBP7OH5/dHvprnnRm5uBPzKbHWbsxySu4JM8Is3giYm1mKdt01s/2zxMGM5xhxRox7uiYzIv6MHrpN1hIFs+wXpCr4rJetqoy+Bs1TWX2JNnmlfZXmbrkgRisrU/Ro+PpXJyBvzt3XRt/jXPNGm84/Sb9FFuJQ2UmZu8LKhVFdD6nE32/xzckNIICd8Rl4+LT+fa4eKb8bJx/icg6isAvFXEv3KIJ6iB76/XV0Mo4yyjbrNa7Wpv3xClOiGVfopT0b+6Jy37o19kM2QVUxH7JZ6Zji6+RE/IHHxMz0FINNzphOTcYncg318eGVngvmEmw9aOcHWZyTn9KrnXDFPTgHn0a28fC4pmeVs2z71mLEW79EVgRcIfTHfy/wGOu1we9t+N+o2GEhjQIY6aXj3tClNO10MxORtfRBUh87TgcF1WfeU+R/9XVy97B3vjDa/G5TTlKPWF+dvTo9OsyJRbjHq7c3hbPwi53zddMylkP3W0zXSQ8oUFdvVwSy2/QKhk7eYcFmqTgx3Px86j0C5OAeKUrZ7WvNbRFpPr7IUxdXDfMLaeja+KVvb5tWPwL9/OifUAVhGnE855eqf1t51Em36tCgbTCUaGo76HCT+141KZwqS894WbJ+jICOsvRB8fvpapTGJOKjzd7ePU1qy4Za02ThWVN7sIYYTv4Ey/shjC1QN9uNNnyOCuhmprBe/Eqw028q6tmJPSgCizba4UVqYziFcNp9+eAOPubd33JPLSYzZ6Jd0x3Nj2EgaJVopgnXC83Ur/2TdNaOOh4/hxuM/xJmYh4R/3aDXhxmrvmyw9ZeFATNWBR+Tht/b2OxMMDf0EG4tzuhTM9pMQk9LuBf9uhue9ftiXaWJVIIzbfsObq43EB6w7ErFOUajisDLTGJgvQab3nLzI0SFUNyf9veUoDFi1T0VrpujBm+rH+rnM/z2FgpeXVSfWIRgmK4TYkxCj6b4I/R0xJEGQs3M6UX0SYSf2SVi5fw2W596JTF+9N6pp6LXrfd1phO8XyeFPWa2zclUjH/X+C1ckJfRxdKN9aRHJY0rBGLKp34Kf+mHhMKcVQY/M98bRSlP2lHEwDb/fMT5ngTVm3vvSDF2B/0J/qwlFG7Dh/uuLqjQUVl+ugfor3aBDv3YEaZP3VZnm+GUxIDE/OkSIxnmF8cgO0VEQWKbL0xAiWLM+zH7yJyMKOU++rA3tFxQbbLFZ+9uh1/4i55DuOiBJJppO8SjK+ZteD6ig8/tzJ55CaFxHo3ysm6rXxE5ZtvecRE+cBe29PjyRseVpso9S6Entmz0U7grjLVEKFD3f/M2uFp9JQj+tlBztvWpBdfXpN479tPZRh+pXGyYFCi7Atyw6RL7fRDrQDXquJ9edw/obAN8842Md5v6Mr4L0L3VXJbJtoLrQFdt4UOXOy4ttvlwZYumq4Q6O/2d8BTohA/xHx0sItrw8+o5Yjb31VcHEMdlb114QzEjTaXFaJtjDDHlEhHKGG9+fv+dQ3dEMdkvyDbdS1+82GND7wK0Mmm9t6q4sSuOUgF7H9N9V9qpDDxXVgvSjOgnMImYddX1Ub7Y9FJQKrtNAXA8f5Dna9YF80Tdizhn1jey6QCLF7Sn5/DmtRRE6Me17/g6aytDP802P3ZiZTNYb8mhrs08yYKp3t13igWLItP9chAUncPW6Zs/pwd8S0dcZc8mlGnbQywoQHYRN/9cku7y6MVR1m416sIIBNnyBfKNDL5mRx+EUa0p4MsYxq26bTvY8E/Ti1WgicK9b964bXiT/3DNmQpBIdn4zgh+J1boIy5/iZaeAlv+ECx0TQm+2fy2zm1uI3h4nj9sfpLfkTWTpfQe49y2+fCA0SDb2Ontv7OigKWDcMsc8xxfjDghI0HiAYQe3l3wP0V/w+kXtS1KuIvpnuoOCEuWoi8wXr0Xp8aGH+LFxvkEAT/T9zm76JZP9CHxUUUXHXki8SCPjmKdtr1RdJIhWV+o6KsD6jtlAQ96DvNsb+NNs0QxR0Gfkit7vpX5DYGOIjCMImYZ07ZXgp1sFu++gq3U2dh/L+x/sYZa6jLqxo9e8GFgXpSkkdHhRA9Nz37oUxizs83J+CyWdfS+nm9FnA1/86T0KsKjh1Ojzb9gKOBl+Fd5/pVFZHfGQD9XGduxrG3zLe07ClHW/jmqj6llfOT142L2bwLxDlt/2bNSELCQj/P5+eKIAMkQIegr6PvZ4lgqM6T0LLICejLwL4X3T0DD++EV02x8R9cc28DGt3h65vQ9QeR7h9QPgiW2eTY90IAbjH4ganMogGOumBhBFfTNOgCm30VRQnf+O/O5Bb65OP8bi2X0apxl06HKd0S6FqLxqPoJcTZMFU4R8k03IR9g+l21ncl+d3666IwUjNvQeRPfuQqKJ5veO94mMdE4G8xHPT9f9J+VdNBPxW3IptfUEL1nQPTSH2xOeIyxfD2jyoDLvjb/U6HL2ybGhYd6eHwbFJM2RGi+dvyAbHHeb1cQAhWKez7FjB7u8DlXFE5Gj8emtxNujT1NETfHfuXZjGYqPO6o/DGRki42HVfR4s5UZni+txWcIMwi/u7riKnrk21+Ci7Vy3zLYpmVXsP3wppiGO56fQebLs3Qv5h5abYT4HHsV0bOjzJ7w5Hb23RFGGLSO2N/mf3Bgg4567GKqvHuvW6z1X8wmXQzeV2Ew3xdvdT9nMh3XUXxTZfVtndTJs6lA4EU9ndQ8LnYPWw9njF062z9ZTxO79SviRW9FJzFe83n42VN1lyubT5BhMtdhNT0vZgDoa4ez/z09sYWoMnHxitrGe5AKVtknpYk1ktun7IRCEKI2NanVszL+rfix/H6gyKXg3Xd0Ztbhz6scc/Ft4KbyOdonidMimYJStM9hVl1KJyxjybAVfAHKYgup72EN9JYCrNoUO0u9mLTxz74aep9OeeozuIzMpV37iyZxq7Iq61vHhVj5r4CPOupruJUrfu16V+Pu7KYpq3e4u7Zb1A563OEXpHk8x86X77GmYKtHq67lD0qX+U8XFcr+iT6cbt2xhh9s81ruRI22srMG8N3GB2rbMbyq3bO83Qbj9s3uo1aD2L/CVG0zrJLOFHsZc1i/JxcaHxuug1PZ4DOJUMuhRVkQYfmbfVM/YYjqjxfQ4f5TJTE9QtFK2pYevje5rs0/F0VgRRlc/QYC/OrYnQi0VkfLxRtm88MM7cVJ4sA9PHfnqbDx2eI+pyuZG2rGyv7imIpCh6sqRMj+MjafHujnCEkPWx6KWlfNO8XeTn97Smwn6tsJFjfuxKYTd9mNEzV/ReQjFe0Qb9Xby703AUS2r22vMymaicKusbyH5bk8wTEksNA4ljB2uiT5cYqSPZgKpUgK6Prvq+QE5tPzHbY4phXtGIQ7vmJ+wTfEX9XjAwDzZFh402DLTsGooQMHX3q8PNdWuyjdkWy221xFbukg2FKZR5JnOLruW7EU+sUZ87J9n10KUfE51E4mTqSZ159IlJyl9flusHmx/FMMNGDxa2SfuXTPVAyBAopwEajDt4Q268Tt4GF/2nB3wo9h9nzqmlMl2z3XbFGoSrgS/70BpksUS7+7tFbb0IvxrkvUe6w7jO6fXsuuqwtKQ/mXE/Ee+ksow9CRBFECes8HTz2EPGrZWiBmrqOtNHPpbiYe6NrmsGZmX634L0vXe/M323TI4pnzOFQ+fr5w0Ykv2nHu5n7oTVnm7vgQ1oTr2zxVfuUxGY++pwsuhyZCrDVRT2ugaxMlMQ8W2x8lQVc7CFeP5vVn/FyGX37bl6v392xduiYga+N0eax6QRmFvIYyW3PD6hxflwUPGvFBwWmbpxP2Nnd6TpTALDJ/fOXwY5ZhKejZmY7zwc1yBvQAzlPF91/zc/zhYowx3XR2faXXem+o0OVX99Tj4W4qpemz2jKptnb4jM2ufjo/SS6np8L85HMLS/iQGs2/YTY2IJGOOhPj3FT/4n6r4xKiPoIHpnelzvPQhf/94czN3tJ80NZPYi3nmbT7VG0iHeiIlyZF706SRPnEt+GcKviz7TV58f1ijFKOfHpuO6MVQlfalYM80QzbHNoDhvGlp3wM/E5s1KCP8i9qwD19A9s8+pOWQEd6fv6RIH5Q9bqaX8NYfk+bHxn6LZ7TwJN8IvDHDXLCvo9d3rh+WbzlUZWViS9fNXj2uSf3in9uH4F7BI7kqb3lYGWx7/VHeYT9JyR2EEuqeo1lj5tOPNADLKol3AQc7AKYXOz7h2Z50/6XTb9jYZaAg3Ty+pOSiiI0dHvYyiFKRntbdNny8GhYiwikF6/Gwly5ueDZ95YNM/ml1Sb8MbBoG3jK424CIOxX3ErV1GgWmw6HnqysV4W0Ap9q4PPGpNkLVfvlL/GNfouCeYs5pb1PCb1BPJ7Wp+fGZFipmRtfTSdw9YUvcqBf9FfHoNKNLunM06qLrZzmK9nwfy2gO+koFjnkumbBfGCFo3+ubBiHwXFDuLEiY3xJujEUHbqQA7j/Fgrin575M8V9sjoEOtK4B9XvcCHvq3t+YDDt1vpqxueuyYjpywZiI55kfjdbT4I4jNlXL1tT8tceAM8v4RXy2rpiAkNmy7ELop5DdXD2J+/FRKBAneig2Hc28ux6X0VXYqXB1t4OuQNv62dvrNEdBLLUzb9Fi/QVBMrJY5Tg9LxUMwQ7dU/vTVV6x60cIAIrfgpkge4r+AUe798fPHu9Fps+gkNGWOx9E+cmTjGnm8v6YvRhTLv6MZ9ma14lddCOBHTAEzOR006P2novuy+m60+FgT/b8kibgwTiQRGHD7u54OoxlR+Lba92jnDap3qCJQgQZoZCBLeAIxtuvO2up/I++jMVZafr6tOAPP8el8Hrc+Sbfm9eTRARJXvQn9Vv0kUReQ7LCeaEv0yzms5J2Tih/5gak9/DOfRTbm1jZj9jdNW92sHJsuIXmKorRR8GTZlnLCHSLzYlOle6MwqrHaEHJlrWjjcC+N/fBNhsVGdbW6QYc6BK1HV26G/w56d8CoCk9Ej72fTcc3696UrdotN2s93coJ/vPLXra2Va9MxS+j/XP2uvOgL604pzr/9QdGFE7qiiU3vwgm50X+fuEAnL5zZQ1US2ymLSS9fbD4IcS5BZZ8wmGg/XfQpzPs9q+yoM1Vs+LDqnRz8XG6jOLGYlxjo/zAw55qivG0vOx0vQKa4ij/e95Q4Wm0FWfuSUtjOGOdFJjYCoF8Y+/X1Cox3ove+vTCRvpXNnzp0d5A2FlKuP53J2RTHmN/LiFInm1/tChgzYoTHqLHyoHhTmIpjCxt4JQtn00+IM8SDLoT4kd6XF+IUxW2fwnIRhFVaWra55aIHcZB4Q9Qq+cWe1KDzpGuqA32DTb+uDX90hZwSH/M2XRG/i+F+UZFZD8gLpNvm4qqAGMJKa7JP3dGnFVt5/feSfMdnz4TnlRImKjLZMa/1+EUc4rnOt4j9jtGPPuhrRF0B5YunD7DgF7TD/O1+uqBPNs6vltXFeQR0wYfPP86JZsY7YszDtWWbb8nZha5f8uGDxx6rzvNeE72vk0TMXLf5vtULTfLhi557OthPCcg4swgb8onFpu8XQJJdWSIEDhEhlYUS9Cp7u0VRw+h3PEf06CcM3HLEC54lHj4aGCELBW1bnJ85ZE7/l9/+xRGYmkPw3mG8ra80l63vsMtUFldKnpf+xVmUaClKrdzqjCk227zNgOci/ZwzurJ0rPu8+l30HW/KAme2ekvicXp8K5iLG/gYeuT+IhV133KyzRsPrH/Xul99ep6RVgobv00gGqlPb+TLQUBn10yJHx0zhRC999iF64puRvZ6SLb7vkoIWJ+6St3vdnRBmbgqE12gq7Bo03F1+egVx7+9iSZy0OgY1TSXjmZF/M+EN2KjTf329dAl7uw34YSKRblT9o+2uYI4r8Kon3pB8+0XEA/jFv0RwvLKJMO2J8XwGkHm8+XNH3pWWB37TeUKhYvq2vKgcIAYX5nCmfj4sALUqr6eWLiAwi2n2XRu+8yl+ovltoJZQoJzwujQhYw3jWXs5yrijcWK+JnMh4vhfDPpeK/dg+KHq0b805EMTsItiuvsy8z1rP4U7G/X8dQNs8VV52efAtCfrjs4SldiVPbRdvVDUFZhzqZXcBU6sdDYFVx39areWv2u9frdLoOeps/RN3hSwvoshokO0iTKFyeLq4amDG/TGwyi6Y3VJhffPlFH71SIYed8p89n1mOcW9bpZ8FKPJT97qe3U4eOUxJcXSNNmy8MPrCXut8c6CdEnUNFpE1RXI/bISJoixu+HwZnvydSknCe6JWiOBrJU9z32nSJBwKj8+3ZnbcPu9B1fPVMXWDF3GTLXy2XuSfSonc9PD++GRG3LiX9JJSNczK3IuOBL8yiT4QUvu7mpx808AYRN7PptOvQJVqe5fS31y+GQB3gls5IALLWNt4dvC/p+TfFVz9UXMWGwHGoqFV4G56f+l/y5fV0Hx6rws9CsNiqlpwxB7P1c2etm1k84UPmbVACmoyp4PGCD+ZxNr5TZ2l54Qu88AWejNrQ3t1jCRvOLD5nm8vdMSxhDgUufJzXU+JALBndCScUNYx1/uuEKgjNrT4zlvS16+K3ri5qREN82OLzGWnTVY4b/53J3NfJ2EOLcR9KuDad5BxDOzfjg1Coawk6C+E/x5GoMzGO0Re4eZdQvRdhRw1CEPgb7fmkt34FHH2wzbeEPgXkIwM2fB+G48bo9HNFXFvpcdn6O1OoS2fNfRHKnVagVUD/SzisKwncZdsLoOlQ+8X9kjoSzSI2RD79cUKcU0yx6aXc1r0TzjyL+czlRN2xldfvuTvqvhvnD1ffOxRaIIiLKCazn6K/c5Xe92568La92spWnldCr+xFKo2CMw827npvgKNpm/uKTYiuNAYpmbJhYubiu92oBCjpbNtct1D8GZ4Rh+d72xPz/Eo+LgTh88Qco033W+xmJl11H9gju9SRMr45oncjr6K8autfFIEBAsV4OvbsU3dBq2+lputRetu2vYnDtjKCkOUGdAv148Rzsbk/gOAiwmx7Xz72VBQPY388jpFcxSTRw84exMrOth83RP56FeUOqIEmhr+a7gTyFy6GZwNl618UJU6Ber136tjkncFYmo65AGtu2AabnnNfNbcnyM/LP+h4BEV8Dz5z5cZm0yNaOj4Cu6Bv+g4U+xlGwTdQaZlPs+kedEVkfYS+QE7PHzYgOaf4jP7SEPkKNl2a4O7Yr0T7dKg6CiyMoYo7Hb+E8b2NfyECfIEsLxunQP8dESnHC8/9iMPb3vsWiwsYDjJtmjC/bZhYxuIEsfLbYba999pKuJe9P5qW9Jtwurp9RYTa8a6w1f3E3YKyhMAT8wno7UzlnRqj8KcunrPhXup7ekZvFe35wmDNyP6pq8qrBYEA29zgdGtnDG7E1alnouM6OuvnAWVrwTsT30nCyUVv5TsHdotlRVuOTF8pad7obPwL096o0//Vxv2q1I0bNFzJZ4Xa9cGm59O84jLSh7E9f3OBF0Wcxj5aQxhoXxtPEXzOokb3d/pSxJfzzDeGGtwRtQ82P/qLFCldwejIpygKDSZvXDhz63Htbetf6DoqjF0K19zTdZEoVRLLLN70erK3+f1tZq7LUh58OvYZXSx0yM/JPYp0izeYzk/UHxgdlPrTM2eF9fgjOj/CWuh22frdKSmqTrLf80lfi407nchR3FG+0B2x9QeH8NOmAJUKfRk9XXQmGVpfultOz9o2p4dFysYVxOW3B/R8MEWfo+j7oDlmrNMKUTQ3GP2Jz/9LmVVU8H6+nt0bmyI23s20dC5dgOcAomv1yoMZZfyJsVB104brUAzPB4HuBO8+gToJIoizxFWZI7L5iTM36JcuZv/pUUfFQ8rIY964FLLLsukSU1ERwKgYCrOdKYj5FCuK0IyuqmvL1sdHBGtRxQyTfYfEnBVzKQKcAp5C18W2/9WC0xt3EO1EH433pSz/OX2pnH2MxrkvvESqSNg3HXwn46SCvHkRrI7zVNaGbXieZkdG/zk/n5GE/4VjvHYrETan52SK80GIEne1DYpHf1GZdRJ/nC4uLWKbHr6wiZjOmPhgMoePDgNiJ/66w4yR4rRNr1JM5OhafzCAn8/scEr3xC8FeYUmm+5TydvXCxvwr7+D8heTo1nHUxnfocBhyjuusCQsvvz6aEvxuYWDP5q/lICTt+2bVz/CgAiIUAR0BhK6alW4t8bd7qJPYsJRPrEit9A1ol+JHuyin8vyjmKkVVctKmEGWg6V1dw0dLWaqPJXUSgV8xDrsM1rtbMQydRT8YA7JfkxWYsOR4QDNdhpm3+muho5xfv5ZVfmdibzEjrQohx6Ybb66hDWLs/luLBPndBH2vtTPmJyPGfjPkhgrq49PSJ+1xFDmCjn6h8Xt/fJwTZ3mlzTTRTqCZc82NDDd0fXTcFfgbXcG2x1yC7I3Gena0pfBmfWKKSYa6A4z/izTRciXsGmWiGA7C/HjXIcwylXdLnXtprpfWXdTBYnxJfX22PVez/49F2PAMESarXVD28fjRKAIg/zotSfWWfeM+Mg6QQ3bDqBZ+Z1lQcbRfFUdGOH8/eDtu7kezLy7lBDOqzmVsxGklt/flvCnqU0v8uw+qTXVPRMv7gXe3bn+cy+uHHybbEOG86k/VWLDozS8/jpLI3Wlc5axsWHKVJbPXOtkCNC8aCVhATebKl/irZO0DFmZ8sXZQ49Sf2us9hrm4xuYF8bL7ZyA0lwow4w7vUUihd9kMmeFDaLR0A8Tx3tbfMH6fkqCB/FZ6gy1SfmjQFTtYYyhTZs9WcxAd9aKPhxKL/DePWz2gc890+Jwca//KziX+xFbu6pY64Jmll81KPWYY82/l6Ele5BzwrXSpwz0Hk7nzB0cxdLF1sePKn2LPKkBLrd3/wGPlAFqbYjpJBsejs6+4igKRGznJ0STgYb2DlYgm6jedv8RilByUasK2Le/puzYp5NaV9/Hzz9IhuOKnpJ4wED9i8CvtLMvc+pWKRXUGx7CnpNgl5rK5C+vdqC0k1I+L6Ve2LDRM4UN0qIR2foCwz9pfH8AprSK+VVxy12Nt0VXIiQYuxYMugn8ruazrPo/AhbV8yWL/btK0+9pXXfnEynT8Sba8ejDem3bQ5NWAddr/id0f3PT2F2bD5azCs1sWWbXi6+HZ0S0nSwdoZclGyeSFscyhhMnprOz1LK0mn7dJyps8F4xXQ+lFt0dU9q1fS7UD1YWAaKh+Gvh6JZob56C/10Fl1M8UfRSrlG0SI+HWkOUXcwjRFzv3HeYZszP9FHLxj/rfry8n4+dFvxueYk8upGMPHlnPXalRkYaOnU1Q+6svtb/npEaYRebP6M2aWEUYXoAf0UdIlBQqUgqDHF4G1znk43QfGq6PwomD3f0o74bhjtZgaAnA2H151+fU+33Hu6TyHLMwxbdzw5LtscY8vP3kT3FFEHxIV1T0Wa9bHFs+Vr1HXEkk2JvOqCgxOeI9SI7kMDbMcw4zDOdZd91mab36MLkZQqxJXis0dc/sy7bXtAfTHYe+njv3ls9s2LwIvC7IluiWpsm756rEB6gCV9YTYoRi9XMJglqXpnNepMxjUrrW7Uaagb83yEDwv7GOxKLVtd3esl18HCe3362OzVLofJsJDU6HBX2/uaCHwjkHuePkABJ+ia6KkJz083jLoZ1Tm98EljaKNLk+joO+UvVjZ1gLpRZ6Csngp6RPHXl3mVsmd6vG8odS3j3l/pobeqpzsPuA6nkGcbkZroHRY/xvnDzZAz8y2iouyR3cmEt+6F8H2YojDNVkcqOwxhX1RbwFHVefRXs/Ip8+e9sX9pyjvzKsEL8ASshZ+Zz6A4GkROLwN/wXaeg1ApS3DfW65VPBRPwdFQd16ZK47iqq2/3EapTLXcDe6lQjo6c+Zu4Aw1dKpsOvZK6yfmA7Bkr7biI+batwTHEO/NzVanvf7UyTy2ggd9T8WNETkGTnRX+RTlQtucTHHeeVSxx/NzuehwIgId6lAYGc62LxzGSk814Tz/bqSRGkriMd0t2pRrstW1jshy7zt8ghfsd4PDHaA+nnBmLN2oEziUo5T8FA/9m//Jwj+OfEq/Oy3BZ1uc12HDQTd8F2ktfTdWpArj0B65PqZubHNoyA1SgoyFeVpHPeoqXOc+FLdH9ceYd/bCTlPPeYXn3oPkAT+OQVFBxzps+tjZZZwHPb9G752RAsXnK/ojQkZi9t6Ew0uYS1AHnoIvFX1qPaiEP6xgx62CU7Y6pFgchYlvBPopgvZfQ3+1HeE6vTBU0Wx1pCnkJlx39+sPssk8mT+8vSw9qWz0FdLJ05/rrNhRX+3oeXr8iaKooWK0Yqvpd6EefqNSe0bE7vnLMKgiUqgP9ymj8mG672Pkq2+A3g6+20qGCj+TtfoQCnY3tu+TV1UCPpREyRIgqomzi/jCjdiytG2rH14cznX6TsS/KdPfYbzNDxy79KS7TU+4dmwlRAQyEqVJV1y8MmR0aWIVEdrGPsi+xe8gYrv380HQ5ehEfI9txc3NNWfrw97WFmoiO9AsYhJ6EMeEoOZMDBMafamSXk8UKiyROuSbT9AjFhxS0qlXNM62b4WDeW15fOvtkUX2thgWDmxsRb/ZQ7XhhBhHF/W64+kb6713xMxC4Kau7bPt+cym7B4urlb4dw/mD0V0dN3oYVHItukk5zG9Yuv+Cqv4aVThOt3xr6zapxid27a+MOvLAUvy+PwdEnO5ebNf2eIufaRgnIvDEJLV7h0Ce9kKPaNE5N91rsTGzrbtO8RVannTXuO5Q1BnE9EVb1IA8zmebatvCLw114U3VkWdNHT2FBzrcn4cnDCcTc8hth4i+iQ9vDnh168M1A+xqfEl5G3TyVl3dSBLzegEKicKJ8z7flxKyiXLFjeaDn+jxO8B4yz9fhObTiFe1CpdPzYctbIoqPc8n/l82y/Wy+lbh75w1Q+z9d9DC8gnVB4IuugTn2shGOp4YwisNls/pZwSGaz81sV3QOjsm80rHnYflsM3x4bDdUlrYDth476SICszl4DfROl+VV17W/2woLmaBLxHejoVFb/R+PlyG9o/ddh8Iu6Ngqxz6QswjxSO+E6m/uw7EzdCWDacIM6NxBO6u+nNNTHXjcNH7MiHe+FDE+5dl7w81pexsmNvVe8dn3SXg77NcdWmv5oUYgS20/cuWcIcuK2DGFUdiwWMZNurnehjTOZSAnsu+IjN9JQr4+AV9mabTxCbVerVW9rbP9/tRCej0H7i++hy2PyOfRa2xGorP9/Aypx5RVmvbr0uJYBm030KN9/Clp5wIPOr+083tYsxiYwJGtn0TmM4I72C2NMxU/BS3hHNjCx+VXfrMs5LIKfHaoEbz38H3y50ZRXbct07ubxNn7M6owxHAOPpA5SMzlv3X961imC4u206HkvkMXpcEJ8PwtM/zBORtuj66kdQ3KYbxvzQ1lNh4Qe/AOaxhVxHblNIatxg67+f7cJtOjX6DehL4I+2dP13gS6wzGqrt7Cq+tTLkieObbf4PuBnXfeke1KNvu1cBXxdFQTDb/99LETaGsR7Hl9t+w6rl7Ix7MbwgHkkRRDELxH/WXFmXRRbXb3s8kYTxAP4PkhdcAJ6SMrJXQzMlnd2PDU45usG/YuKDy8KqpmVstYL6z2mPNjc6J4+mvvpNo+frmPvWVj+CLY6m+4Kc+pseS4BF/b+6Ffe/JFJI/qrxv5p6KJKrC4L+Rz0E/DbQhRfr/1sIbxuq4d3ReCAbmqbT8+cyoJY6ifWocDk+722/vvUN4gswN7InDCfMxHhKKw9KRLRtzHhFpTKOqvUFV/g5xdZdd+xdO0DxzYb/qFmkNAbbIXfxajxWGI+bg+/3cTdzPR9Ns/FMSBKy0GEgpFKPfZy68hi0seoM+B11upUwtoBNUdGltE5/cr2ZeBylGx7f/o6ihhP0IY6EpIr+gZMOF03g9576LY+vnhBR496x/72EBU32sKEOQgfruuTbV6CyODv8LjmogODL7AuxhficjrL9Uybjn0X9mnPJTJO+p74QFUdJ4FzLKlGj7b9ytyp8Lw6CfVMnUZC/EVXdm9uyDH6ke3bckMHLzG/yiRiqyxnN0wMZ4/OtqeQqvJE2En5nXqdriXzLUVwUUgzchht+KfcsjxzBc0zVzl0L8aNLKWdeAWAk7PtO3g0aBU80I8ijiV4Eya6NcV2GR639fWU3mdzTsAb1TGBL/wv8AUOQpjLx2udA6ntrIV0r84j+3H0d3QOz3P5XWsW217SvXdQscNlK+EHtFkVVt7JN90ilrpt/QLFz7ERllwZXRHdNiac2Kv1cyioiC3adEVWC4tpOH/T66MxiSh4ht/ba0Ea48/ZSjV8lUVThensjyQq2LDaiW2ubvPN6UpfTtcK93jqbOimsjd60iyOLTIhVlN+x5iCEHafXorTI+7IFMclulIUgo5tDi2t4V1//S/qmXsr/sAr1xKInX1UY39nu+RzE1BZSEKklrgSHrMahiGx3ku2+qpPIqGufnWyh4gU40wXcVA/lQNQgbfp3PabhKPQy/3tU1N5OY2xzyDgWOqw9bu77lGZHbVU/G48HRoyNLYPeTBqYuvr5ZD8XlTp3ns/+Hev/SaKgjB9cMe2H+cjE6Z1Mt/CeY7s9YPsde/4XRjnmH7XPWcx2FCQtkkRia7q9XxuYXNBsdqm9849DJfCbEGvcl70o5B5BEbVuBQtbf474n0t6F44hqSSTvA3yyOXLQqq6tva+hfCvTo+6PNX4vPsb/+i0I87PSf9H6PNzyXV2xd8Z1NvGTpEjaU9ZcC5BYSgVba6H2oU7s11Mwf7qI4el2cxbndFJhteHUmBE0k+PdhA3oG/C9krRrdxQkrHVgcQaavnKn9lTEKUe8SbrvggVHBsZeVu05cYV8T4UMJez6VW5KmzZLkeVKUpZzvPJTJeE9BdQSdn4CvkFRTPuYL1igXeOEfkB/sf+ctYO4iJkUqR8amb/U3vio03iVnrfxzSV5/6XQWKud5En5lu8Qrdybbn4uOMVYGrZurqx1+sxOFNlEeR+oum+LyWQmd+q1/sN8Xb2OhIT6/SizA7ox/QbYKSGFJPXFifPpJ+0f3coRu3Ssu2eb/WMQQSuizPzyUH9monQwFodNWTim3vxs+wMzpLlaAozKO8o+up++49c63e2/wddtN5Q022vbrffU7ezn1bz5j5Xr9se3ZVVLax1T0jusSJkpbbyhzlbiZkQzHqXp6Yac3o6VL/oWnZamTss+sguruWbR4pricQXz+3nt9ExoFbkSiL1qUYWPS31fmfvRWS6J16woPOT/Z2xHpcQQnG1tfLWTGYUmZCh2EzaceYpe9RJ6o1sQ9bPCy37auUU58fB/7dLNR+e/RdcXI26ms5PdBICVL3lCDUGQER3aCd4ZXZWBq3nUMf9hGlnJH5+cBeQFW6r8Llx/mxjboZzR+d6PLQEyiV/UpO0na9KuBGV5dR32bnVRR/KK4wn9mRCFzYWIztVuvdNr/Rbz/E6K8e5iofgsHRWUFg99q7Lr9NL0XHrygCfqGgp3fEL9rQ3918m7uiitF2v1wuoS5auTq6P98B4To6u2uKc5fdbPM/vuAne/fPVSZheTt2nPijnRCKgMK1+dWW09xp+HqAe0W3v6b78N2Y655iutt232c5W/RU+f1Q3Ao3/xhvu8L5QuIrTts+yBFpqsLh5/FlEMOgGev7mCyCnmGsi6KKK4zwuUoeXAnehLm9rshMYTdn0xtU/kX3kv2mnx9HYYO9fiFOhdVZW73/GHuTHeqW7DjvVQjNN5h9A1ADA/bcA79AtmABVIkgS4D59o4vz29AJiljCWLxsu79zz1n78y1IlYTYcLzoxeF0cLiMyi1NPw9hcPPzVVxsTAvYOzvuMO08m4x/vTehy9XMC+4gBCe0W896KG2gG8FLRnMzr+Bkl3Rp0SlVIU3m++SGPGgPqYnzLwNE/mM0wevVHFm3sb5jSvE/CQm2+ubH3xduSZ6e7lUJCNsv+t0Nl4dOtvMLeuHfP3Jka1UBlqxwdi3ivH+Vj3L0yVuioevb3VmEzdVKLPhsYWVYp9Ed/b16tENqQrXyiE75llLvTZ9UX17JGq/yPB72vjreRw1dm7CUc55G3/HTkonMYrgXOYucPIunvFRd07U517bHP66UY9UQFekGV39i54MzYdY7hEgT802Zx6W2NZlwbPAd7Aw7PSJ4pjZRXEwow5nmKevqGysMwQvoD529eaumEVYgj992fjOM8gRKnQVvJoWep6MTww9/DNC2rb9d/0k8WIGGyZ9EIVH/FivjmVIru+AyIitbqOsXK7eF5bbqeLjzB5iuW5RRTrelgerK8ENAYzg6L8jCjvrg50tXoxesq3PiFJhRyc5oIqUOv3c9YaXa2i3z3ttcxdOsCtjaXafb3sPPGdkRpQoztUnNpsOeXsjzjrKmRHGhPhBx6l6s1J28YSz8WUh0l0jQnwbEwO3nPKOwsi9+p6CjN3b9mXEBoUnxQYK6kGpos/29q1q6XP625JN712pyyv96uD1p6vmkabF/1SxMGdxVKOPhviRT+AfhwpsiuwvB3SSdZyqTtMutj7IhnYLcHxikcxdZOqigh93CLfwqIOz6ZhBVHJgwI/5+e4z+w5KqrM1Eadxmm3Pt3fGdphio+uVVsAZWvDD6Z5GYeJp9b+oS7GTPlF4uoW6F/3ptM/iar56arY5kF1uSvhf/OYGY2TfUzhze+wZRsjXxnOn7vTY3X0ViZOkO4Euja5tvn4mxPVt50f0y0P8PqFB5oQ91js6TtWJkSOdmmx96uJaKROC7JlPwG9rVOyGz6Hon7eRXzj6ZTTK+x5Pn18RH9gZxXV60J3LNt0VwYw9N4IkWC8/Xcd+3kTs6Dqgejw2/VW99loZQRvt6REp0zev8zNzv6QLnQTTOSwhJ0Hw9nm251Mgv+sP615sLyS1Z7fhli7UnbHyZY+QehSbqJX5DT1hHcZzbPu5K7rUOTXxgOsQt57Y+tw5xh2ubf02E79YxBi65ef5mwsfvvIL72uzVNJte381Nf9UiMoAh19BZ/FKxsmqP9ltPTGbfotwakPoSXwfnX/maXd+Mo+h6VTWYNOXaIqpiukiyP3N/5zEnm/DhqkLS/UUbboQ9/bkMTai2vzTw29Nz0fhEGsw14JNnwQB/s0f1NdBT4Z9RsS/my4H1qW52vS1hKJSjxj4OvZBasEnQi8tnnijAtDQl7V9n6swRlcHy1s9DTo0Q3A6x7hKP8XZ+k3M4Y+wzrfqr/6jfOFxyAv6VkUxxdn6Bdzrihv5YLQujYYPOBUBZg/b2Mm45xvWKkLg+j5n4ApCH5Y1wOKUUUtdw9t8pXdhh7GxcMF+Lha8b0wl4H5L5L62uVycHauY07cQGU0NvwnmloXOW5g5LmfTA/Ebt5uM0WQff/Sjwu7iX8pBuiZCiLZ+99ku71HREXp7QIcSpMJR6LmJqU6jj3y9+1wMpH519acDQ5P5hBScwJoPNh3Oq7yCkpCyFtH9pD/+MoIhSZk5Bavf1mURTcRWiQ/9H0XYRlkAs6qWc+w6E7a+nr+Yzn/Vs6eZnmQqwxeDMamW9UttulgJj4CLGxVxY+BzhMhEFag+AjUt2PRtdul4v/iv4u6YetVzhi+3LkY1+7nR9pzjSHNF/K3Yek97sGErEn/iFiASxFu2+nNSonNZQK5ens8Vfm7Axewwb5pNgMN0T/FgvExlCunQr9yb+Jy+jTIbszzJ5gddR6mb1eX4ljD2q2/w9SB4CpG32/CGglZgjIUGLvNsrO4oiyl9XKXkvER8bfPYmIWVn3vGHx37hmzgjhnJ0BiN/nrBhXL0z39h4m+1M29OmbUuUZ0QBLG6DR+WuDKGF+Jyzy9AebCkN3aFCGdy0dl02jH1mKLcB0nitH6+MPk9nzgHevi2/cGm0IlKrvPuTZsmJic6putJvHtTGbXFMdFlJ0pw3v5XuOiiB/a2dOlOEUS06eXGW8NjFQeXrQQ0HKvgszZTm1Mo3Oh7ItDlYZPPRDcxbN4wt9fp3KttLyhr+pzrFA8F23URwHUobXXdKl2yKvbVgqKJqU6rREydmFbl5eUraUzPsl2LaLhWnBBMz0eQWYCwfe7SB5nM14WM6Luoj5jZPEYf8HgpffJ8gv/pBI4Z4N1N32u2ZOx3u5PLokA3eUtPT2auFxkVyJJO+rLNfQmYhMi88Xq+eNOB62g3K7+27BWip42/51yU49OXN3rLE0f53M6Xzxy5xB6rrW9+t5/77PJH15qXLxbFZIlD+zAK0tv2T8OcA/3n3divTO1N3riPURuvAFSKrU+9Ix4ym/24N79KfVVQD5Fa8ejab7DVe4+r7klju4N+1CroCL3yQkh6UP7m/6in9w9/v/7xL/+0/+X89X/6r//h7//xL+dfxr+sf/y3/1Of/T//nf/V3/hP3/u+/Q12rkaTkL0JERb8IvWQhcmu0tF/+U9+1fnr3/6Pv/7tL3/7y/nXf/d39ffPP53/pn/g7/7yGvPV/fsPeP/Q3/7tn8/fHT7j3/4v/aUg3X98fvzMPx/277/D3///fol/+O///Le//Pe//uvf/e3//ejzf//z+Ov+3+7fzr/81//yt3/5H8qm+/zz3/7xz99c//Q/9u8f/Mu//u//9tfx3/6yWB78p3/9D1n3/ZvfQ/z//tf/yTv6XxyBOdZyc7DCxWq+Hr4YZ2RvHN2/oetiLI2HXMaMn3uSQqSy5usUT6g7CPqtbZPObcqJN87ODBojaUr68yiYnL1FqG8IzdaybroIkZ31OihtFsXHnlkKo+SVVqWubQohJYfzGioiFwzUPnfFTEv2Jj0fRSLbiOUVgE9DXKdRelF+h8ofHCnHEFAs3TaqcAXg9RiQbI9vFeNZNJTPp52OritXyNZa2WyxC/tcBgtwl24F/W5R+QNiWDZp6lV8Vvap4halYfWJtEN5+4S6a2crNNpaGUExKyhU61EwqikUPfTHhbC8MNJ2KdpKkkMvLIVzvoO/XUKUo6OUL4LXR8g7Z1trd4YSncOd4c0rYCbYGhM9qN+6uOLZttHR6GrcT+2EkaIpdDf9ZU4uX8Rnl7dZzYRdmmfFTZnj+dKdb9yjjJRcKbvoVNhW/CcaEfFn2KYUvZSCOsyjtJgiy+fG0YCF77oL9HL3YhUMiSzx8I7M31CKjDYovVYvnfijABKwvNar6s8cs4w19SqTbQSsdJEoDNL63Vg0vBVkDwMuseE2f20lHOGCsekNXgp2iUgk5CEqdtFNKfqh1bjaiIIqEOa80SSWN11j5GHfxJCtGJ/pvfscJxxXrBlrKYZ5XJmfD8czPheTzcqSTsMR0vxCYcSgUzSjKXYDdgR4lB9bSfIp1jHw57DAZdpqbqi8b+V2RelmK031tcqh59nj+SMxq5/Dy1eWp+JfbCuJvjW98MNOZChI1KDqkN1X62DLW0zt2FoZo5VONy1UJEaQ3H7WZI1GljjvXcsm1eZETFkU73R50hgVifT0RdfbcmOMdkznMHscl/TKlZwPJSVGOcLrPCvEu+WLrbUSxcNu0/c5iVEOJPraxL9k67Xdgv21jYrtVZ+adCwR/yRKkmIZdKJ0pJdTmrdZu4jiTISAlXdY+QXao+R9vK7F0k+cttWrsf1rpn4IGyOByZYKUmReX+QqEkUbJL+0DkacX0HdKNGt1qUS6Killxo281um7xPaPFs4YWYs0w/PB19VJXY9uNXntEkUz+IUMeihMdWmOPbuexcVu1PxI2Fbb2tBtK3HQyM/vt/1VtMWZBw9YNezjTqLinUhOIcnDFLZIh2TEScmKhQzFKttEpi9I2ZNlwffkVQvkjln6VCTkZRRi63Uqn9jYWpVB484hvmI6GH5nGdlqgr02Vo9N4U6wlt1oqTkWPbXB3yj96y/F0oethHL6VeZ97IojvRXxSokTOJPu4fxUZtUUn5eurE+jUlWXoQz2RiozKpN0UZnOz9HhL0/Ix+mJpKjGolI7Mipnrt7M0pW3KWbqkhBDZJRKUqbASmpkeu48/Zls1QVydWR1avq/b38qRPJslLXYUBgTSnJ9rsEKsKg0NZYUYpQeZ2oL6RbwlWwH7b7XqvAWAzsprCqW1FldAHrv0jQr37a+EWdO+sNI6kIfq5MHQ8xad/yXS5U/S7bPdVvmkjwVnxQfquxVDpdvHV5ne/ebfdU8PtJIPjzpCJZaqaFpcwuPF71+m0jTqMWRWdwS3dPOg4LrzRwYIunVLo3NtzSDpXNKwCGNSL7seMN5wvtnayX6W0t9HprCPmwo7De/WIlsedPyXoXfVeWRUz5S0AzCC19aP+Dw8fX6EBeV7yOKP7ltlEXTAvP6t961sd+IAlzpujYTTlPsWab5ewsAkzr8Jb8syI8iiBID7556uTQjjOVgmpEaRdDO84h89niO+cL69Z0lz532qQHOWlYmBL4WJ1BjO7p/o+1rtO5tElfZPG9Lkry5bKQxCu6701JLO7mZg9h726z1Ig6emUhMPH8fVEPu/jFCqxmzFGuzSpEmfh24UnxU0YDkD4V2s2Ci1ugE3krm8Ra1Bd/ixzljeR7qI4iv9KQuGARFBejN46WCOV0LEfSn5H8edgQmkF5R8nQKAlz8Dp1gnSrMaqwGKU/FQumNOpue14bT2FVJ7mD5SP3orNSj96Nz7n5UXw51cYLziz9iN0Kt9AiRjwZ64DZ9dx0h+ew8dw48sR4VwePFnrDCp7v03Oba4sopmZbQW5+9eqZTcD4DX+gSWvluHNKyUobttGJW2uuBy/N5wc/GKrPOtnYb0+PiImNF+gfCwRihC8ZccoRlT+U9gaDJUMozbbKfFu6R3knRlbG6Vu3ROVlIrbYGOO0xR/8xK5wgn9SvsGDW8TEsnII2uQzLNtIkahkHaymVUY+F3WkNd0b7Q/xVL9tOOp54DUBjHOR6KtIRSIaqeu+/EJQx1aPEv4T9r6dlehX9wO56vmU2C+iGKL1tjpkT2ezE7Anq+dz0gItwDzXsQ0a25Z3kpuCTS1/p8HjtpJGL6zcheg9E8PDJuUy9FbO1kfciPTOfqvwyqewguy2q8G2MuVd1L3ExQmh9qcfN3Q7dP3P3Jsux7GNWPoi7E1hrbOSiOsN+vNfQR3mVNecbbQ26c9PZqjv0yuBwnUckPIZMSs852BbkawCyL7oVel58H0cFoLCY6O6g6XGPDbJCqGEAmfGswuL6YgFNw60StOzHy+aZ8NjGyE1hUKw1597wTIgE5MH2ZxkW5kSEZjtKLr7Z2WAbrLCjp7PxZy76jg7m/SOm2gBsXhDna0+axfhHxEdnehydrbV/YY4zXySb88iOPg36pI+UTisqsV2bKPHiz1sDCNDBf9c6uqdDFSY1sttZdtIUXY98I10+uAX5SDJoIg2UinbpyD6YmvxnRgagl/bIwW04MuYeU2ElEUY2rW1HNmf0FmZsBN+F6PHHV1XcU2ljItTle375Iqb4neZUkhLVKd7pBQcGrhXkdWWd3YOYvBCl2MhZYeYRndXx6nf4f1SXLOt/B5/9QeQqIlIOCuq0SJuurZ5ZPxfne35pEn7P9DaZUVp984qM4eo1hIZ7rdZ1+6U01SSEeF6IwYOiyEFs9x1mBmydLYVk9iQ7+xvGyj+4csx4jO9FJl6EXY0ncMZSqgNDdfC6A1z8DPBC27e+9zOvLetniDIg3TufVJ2k74DyhwJ6Z0q6NtskgOX1TafE5o0SAUoPo89GFHRx23v8zJaTGch9y0INZliTQw7dTfGJ2LRdJZLvbaVKXdCrhPPnJGeNBojlvorr6w/SqkKGzZLzNHDm1WPr4WOn3cLG+WSyObwnddmzTHZ7ywBrVOkm4qe1OuITOFF16hu2SQD9adFmGv4PFN/adLXY8j/0rDeCz9C24r2XDGHM76Amqvilp6Pu+E5lscpuHpsoyV6t7GPHJgB8X/qoroRzIvrUZdwkm00IM5MGGZgHb6DdUDb6QgO4e/Rtls2SyjRtyTqrYOnfzNWw4NVOZKqgHypTVzVZhXbFaic7ulAZT0pdOn7UOz30yF/cARETXHDCQ6WlPAqoQ6p+CMID49ru2N0tW3WQEWg4CBpVl7+KriyNhSvubez95xtOEpBw/klnhIrI6hJQRHn7U+vfczbX5vE9L6O0/HJHmHiZy2FqicWMYMyiZJ2t/Vha1UQxpJuvXrUZEmE5OzjTQpvW+nNJskpcJjQIPdsYSQQJ/VQnK+UCKfr3iYlJSoySkLjzYOfUWtvzPfrV83IpEAOttXY5fJaQnPr+TET58cW00CScIqkpGazlqoRlqVfE179kGXt3obyoNipDnq8y9twby76+pf8vp4EVP06G6Us1GeHfLdxdL2jDoex0EQC0wfEjnSyd46Xmf9wjBbcs7t9dX7WeRI1telzlBFnPTgHL/0XpnuhszaSiLpYafoz3/ZGznMTfRIzE/O2jQx3oR8nqCrkvH9zBUqNi019fc2Zde1s/H3MNbDO3oMVnEiLKOJIcNaeLffUjFIlJ6Uc+0RjEilxVn6xPIo0qL27AF8TjsLKdejUxI40EWrSSjtT9x2DjKvXYOSny8ezzv5uoH+aydAcp9MOzh8IvRolQvWY8azwb66gN6TjdJLiE9kSZ262+ZYdsp+BkPFDK1jfIKGKTu3p0Sv623AC0xFdwHvjvp3wm5npOTMD75Rfqy0eVlfSqUxFekYRMX1oTuFooylc59A1ts1vVL2jVJyeMwIBWP8NFGv0VfTLhleWtMXnlY+AuIPnslqUMvU6L3jW2aRCW8FYP1QIhCpfN14+jT/JNxG64XHGiDZ+Mdetm1JdbfDK4jvvXXDo+CmKS/nQtooxd9YbpqSONLVT6MFQ4ROtrDMwvm4bYXaCyaydYlxKXR3+fgWryhRAEG0aw1YfO0MHP2VFL/4jtV1YiT6f8vqIMayStu08Ly/GhkHapD/YkAQ+c4kv1zLimOPaVpnz4FMKdVFWi5jyRYpHH+uA4XMnG45SkCjXXboWjGYn5eVxWeYimChCp2GbR5o6aQobxB8kVFnBGXd3FMFrdfko0trq4Z5ePR7OFWnPQh1yv06YTrTyUcw2HldZxs3ufGe+rrKrP7HHs0bmFAhM23jKwaiiUJdgpX5hQnHZ5+lo1yQlJduqgTCud6gb3ZnfaiMrUx1lX12wposqkmfKp8qbFSHg9ubrYl7ipwr2SOlssS8fnC3+eDyOc/3qYMWfOateB5uXvguUx2m04GYJSbHYf3vxvhrSF6HdT2R8F7Y9sm3lzjMtURLWx+9+YSJw9DN9I3MpYy+jxIhSr55r1xdgxZb92NYEfoPgORwmX+PcFx03BP72fit3xHlFsM8lFFX0fKpNijX6yDY/uyDMESnKfj3oSXUkBHaYftn6lcuPMZBiPZW68dar6qVlNol1XYpAjU0quwYfUmPaC0OgNDMrSgOLBgFhwap6bDwuofHoWWW+1JEwL54o7cXLSo2+qI+2up8PBXskfYsr3LKxZElCHrftlgWCtrGPVpMyWBHK2G9Oz7EK78XjAnFfT04HwbYS3XTQBvM/k7kLRlImjjHHlVibGPOy8Tg9AFEbpqtYtBM53k/lj0jEEp5HStv03tn/CEUAlS3dtM8T3Yqf34L5CnHb2SQ5FXvEwMQH12Z+LIao80PxGL2cU3tZRinxVsV4kh7IeZY+mGiLreDElXy6yC2a6hu3tj7QBGVThn638g6Whm3FvWLHRs22anCqQsxprESz4sa8n2dsL2cPBEHRy5S/PJK0G4lrcEum08OGNMM/7OYHY9yYmGwHqllsrwskDuL8/nKIHMIh+GuTpIpuKZ9nNMiZx2bSpemGBILAxbjYVqcVensCnp84GPNj9KkZOsbHQuF5iCba+kT4YyPZ1R0WlJhn6QeeT+gB4aYmjmnrp0Tfx3oab0/yPyPyIOSB+W3wacZkw6uFHaWz3OcKuI7J7KmH8kWMcDftU9vce19lv765X08iYmPti5Rdv9kp2Ivmmb6PbwjHiV9EhOwF4hH/j6RXP/SEhrXfNOsdsW48WFjR7pt6L9KeW7FQ51C5zYajxNL1qEVw3iqqT0+SSvciBUX+wEiArX6YFA6n2D/YVHlZ+bR3JO2rGF4Ru3S2usQoa2U05+JmPpN5tlbRP9VZjkI0PtokhYo/uuiUaCvWx/jbTZxMsr+lCaJFo+Tb1mX0URdzU0RMybPK7DrDlYCzvG609QtEu9cgIK/Hc1FzZVPfZyeYps85tpU7hZ11QkbCB2kZZY0P+0Hm4oKLgctq+j7+KOOxw3oO85lYYTSf0ueviO7yqV8bfj7ZtdMxaMQolKY7Fq/lC3ppo9Z8vc1SbM6+03h4lb4MS9Yds+Be9ZE6497bLKH0T7a+qfPr7X9v+a6L3Qr/7FhG300H2nR+FNqF2QcGRa9fCX9HyUl0B7GbbZSgU14oyYuQuvqbE1beUar5Vo2r5/I6PKbnHLv+rRli+xb/BvxC+LCO1nIqOqW2eRImzwST13fLk+r/iZM3xeeK33Qc3WYhKHbtrpI8u6fM1wWkpIQ8BBpzFGJtLtrmw8+djj6RY2RZX2Hrd2Uu2Ykz6hS5Y6vTJlc7mnwNUpgCq0RvHLEILybdjG6bSzln5xSFo4TDE9ZASBP18OEHWHqLeASbvg+z7WFfBmzguazYbqf4PGg4LQE7mxTHvg1VM8XnwxIP1GuOhXRBHMwbDKOVSpsBPxfxgoK0AyIqY+phz1nDqDFco3V2inUNBn6UONmXIRRi7uzvM0FpwSil4FFRo55QA/M24a3Co7N2hMMxuipGSZiqJJ7INo45EPjphEa1vlyfS8DTmC+y3lYVntc5ZD/uiejCB7OP4u85B9vehMBYFPmf38JdOnlcCPVLv7syusIjN5tFgzjEFhTPNODabw9o4FQ2VtRLD2Nm2zxtyEnoBPW5gqUPlHLOpxQykFC9mAPZeIHbBeuteuBNnj6+sPdX4kpXoX8fm8XHyE5IqvdvvzlqJpiHPkjpXjwq00kbNgvuLXDiPYVH5vk90p4orq1z4HdOdNpWr7tHJ07xeWIQ+6SpJxPwIk99CrOWYav3KvPW3ul/sVyS3EUsQsEjCGUqdIhW2qRGax7NYTwgdrvoN3GyG1a6sc1eBYhsFhZKLvgS6+kWdMkbuFe/iOOUs27YzUbJk5l7uRhppGcZwfwPQyX3Uqa9G2FpU9xoOvkxvOjO3CBij0swz7d976hoCtnye/Q3bDxqlnc/vKoHxvsSnQs7pmPjXwJ1UXRH7x1V/IR7xTh8HwXJpuS167JJ1GDYF3J8A1pIn8K/dJLCErZvheNs+l11r6FYA0XpnB9FooaOvBcxc4segE1qHd+SNvTK+5O8zUrtwgrrK0Gv7QozVqNVWi5+YjBzcCd/FuVjily2rftP4zDapDhiKXkiUTwnS4TKXeJx9C90fi5k8Nj2sn0TL9j6nIzKuvJgRa00Ie3Z9Zx0RrdN6s+HtjGKiG9uuR3hBLfRQwxFryysvk38K+brhBPm5y51mzKwmFbEV2yLStdiMDYpxHBSaz0gaAVverxSPEo0IW89IQw3Tb9LiRerNL33wvMJqTOqHoUPMRoTjho2SdcmGkHHlW/RwL1C5NAfDyFEtGQYLZgUSoUGuvBGfNYl1JFwpPSlCrfUm20SdFfRKqJxsi8SUOgyNPY9ffJHYD5Y65C6psXT1dGfK/ACREIm98vlhe1RMc7tpJYWAr7xYnB1V6dvXpVPfW3iU5S7bH3PG1h3/gLV6+Qye0DPej0LQGd3mm2etsa4hBR0EZ7Fh6PuhxRHSCIGM7jujdYuTmcNT/vQ2Gs7bBLG4D7nhM79wW7Itr+D1mFgoA7jZIC3cDhL1cIHsbQj1GqUzNkpB7Guin+SMAyS24xLxRyaa8pqtn0Q3Z95qiDmmkj5RkEW1vQU1o6fRx90vE1KvPlRFWrEm9hjRdd+LH2si3g96GOczTqguNQTVrouUE9woihTV+3bLKQtJbBjsxTrTuk8i3/lJwFeyBeE61IuCteXNXJbPVORb5TwRUotKSu1D6946PXsve9RJMzGc30+mJl9J4E3lIaYwHDfyrEJE5c7bVY8CjEl5yNcV7AyEDwVlL/lU7YefiRfjfk9XsVDT7fcYaR6nWM+SsHViycuh06NzarIOV15XLdYWU/tSZLrkq0s2uxr9dW2z+gx3oKdjIBEMd9sRjHDzXxjCylPmzV0yYF5FqZaqAME6rTBp0//tajOPcM4d1owqMEATEiZvX5GbZY+9upitJUIbMb6T08j43HNS0sUA3q9TxwY1xv9UFu/crsMGUgfN4A5T30fTEN014XzRSqHTcIw9YI2MqUf+rmRvYnTkKBDZCsdxP9sczvCSrrYSKQ/PN9/4pOKY9P35PcwSuOfZ7OkCxWxdlmCYkr37F8I0dfXmLHtWwlWjEUIC6IEaSq4Ur/7lpBQqunqidnmkbqIig7b5xqSS+ANZWn/Ke20uHTYfbXNXexwPII2s7+5U6zJxlb8WYpMAujZ26zgfVMmx0DuZT+2w2k5zA+NkIp+2LbhH/GmQ0RHe556S4GxNHyzbj1jLF1WUz4tMP2LVdHN1I0HVvDUx/T+9Bn+VGNddDLxEcpXBATBCYvNK4HfLYC1ihiDrc52FH1cPV58+VmTtU2FK38zCNUrs3mjpWEPxyEm/u0nAc5oi/ABjrg3ifm2aq0fLjTWARjoyONRI+rVnpRvV9jwtdj2smtAyFfxx/+iRaEOIDym96hYnZkmteG6HBhKR2CdPNiZJxHS+PR1ZjxpRqMlAprRbrD/VRtbwigOzKZjWVLsd3Q9a6MFioBYYn6VkrGizSRuKM6PWuP1dHVtewGCckqFGJ/QR1NwZN8TZ4PpTh3AUJvOCcJFE+tRj34UFf/BXHdi4DIoqF5bXYI+spKvzjNGa6lcx4RTFrxvpWZFoGWzUD5MxYmMfIBK6qJihgJ0WHnvU+ZWmrftjd61G7oHK3N+PK1KkFn2ae2sS7aNUnZ1iR85hG6xdtHl/HpX2Kd/UU7ay6hLM2tJKSqknsNyW+P8UH7ZdXrdVXeM9z3iKLx8Ea5DGv8upGqXf7o9fiqRDFvfynk9A4T5GB9BVxFrTfwVYvKrvakMo9V5vgdNPjTX6cOSB+8RHTsi4VM3zGbREMqh4bEUx6gnVCT/qUxlxbYYw9nV1u+eXOkp4l8C9XnX/iCq4PetuzjFS5vVXqoBCQ6MeNn3XLg06vnkLihfUkYK3JRPUahcROVMnH/SwlFIcekAJXw5gs1aYbbu6q0Y8b58weoy8gWn5SkEsaHepvuO9Vtw94sDafNn/ccwiK5WyFP4sHbb79L1dP0ZfD5rl/H0mpJwi79UReuw7SXhDumr8s4tT2eW+FOE54trUbyjUJa29U8TiKWIx3G/SIEN0UglDiH5qezmbPoJ9y6P60ScxPmAvk3l/zwxCYWPcmx74iuGXY9Y13n8NDO/Srljx5rRvB3VxlNE4oqjnhkwYNbd1AlYt+Lkpv/GZyteZWWoDaG5UilyLFQrUVJYO87p5vDO2+b5ddayw9KwIMWK/9YYCYlrHWckZuey6duUEeJRYM+XeaR84SmliW6siR3UDMY+bEkMyswvrvDq4YX5Xpw/++3lgiFMz4dDslPFWoHpqnrWz/xx09AKeI8a9zQjjl2zfgt3znd+5hRZWToLk3LZbiaecmmaKLd8YT2L4HB+fPkcF5v+lqiTrX648XCn0fDq2IlOxizrScOmsmarNt7N6rX+reKVbw6t9YlEcVBe1kd01503zlHv1H68adB06tx3TJlbApaN1ox9/LScxxZTt4rzM2vUfcchfJSsrxj0+E11tot3W7jjK/5Zyu9nRYhjsF75cqUsY1yNd7cjYhLeHuvt1Fv0pbou3hRD2NNmzZHFTinVfufpVBQhaeFDpLJzd1nBbNrm63auZaFyvCj+6RqgzKhMX9a9Avb4AtqsVCZCRMJ1jqmW1APzG8pfpbfbPAxj2OoJ+P4lAfi9Xvw5T7UbJwrli7v6qLZ67+jXCQoqobtnXdKQ7h7IDuj9zRt2tu1xzLD0KIoCe3885YAzdU+jHo3Ssm6pra41bsf7m0FK9uMQAepLry+nQ9tH59vGd8TUXLwQ0okgNaRwIAeUzx6zUZMy7psP4Z91hH+eOCirKbr/iCgs5ly8/sO23+TIyjp95RlyZKw+w32+s+c63PaMuo4iPApY4buLPrVnDvawETR6SicJvGyjfssORTTrc2EhVopORRV+Fi+beCP2YtuzK4ItAnK64J76vC4JdQkdao/Thy96YbY+WhrbtfHqz/Rl3P5J/leKZpUdM9s9FbfeI9M3L9z3jYnAdf7TTe9H7Cs7myWC60qALBRMluCVl9GTWelD3czp4gvD2Ob5Rfh7ugnrSL0vRI5nbviGBif+HrK36eDF7PNVknkLcej/XOKG+OAIvaeqHG3ToVpKpwK36YtIvCV8zuZypHs/dSZE4o06b0HoOWcFHJJqKlRaS4c3Na+jMM+17dkdnxg7TeizYRXys8TcHzGjC/bq65jOTwwuCkK1L3LLk+iEzjNWTgM7jXm8sV4n8rcjHlnV8d5FkvU5wmO6toN20zL2zYXfWvX7TdHSr4yYcAnG1IbS+hm72/SN6aeEKig2Wb1ISACPvL1ouEu4Hw+j3sWq2SP5y+A953Bg/RcLOvK9x66DYIuH+kP14gnsDnXIhK5I59oKdwaB0KWAafqcvePKFKDe95mi3O0VazOLOHcpstrmmnrN2JV+/qcPUJ5OMsrLQbSbpd1o4+8lZ69vr+/z2yfav7ixS2SEo6donJ8vWyC1sYAPHyyU1Ceyb9mFy+LBts05bAyLUTvINf3xX9fnsIkqIKL0sXK1Wc4OfX+sAw7q42/OfLLMIf52ZvH6qrZ5SDGaFBxzuZn5MUqrY+leZJFf14PCs7EPcilkC2eG+qzg9fKF49MnFO77pQlv63frd62dsgDh6+8wJyM8Pz4nCK6crFPRTL/rKi7EI4AaqM4mRtl6z+HL7AGe2LtR74JhiZt1gNmsYr5X5xlZV1267aM4w+qm83N09oUlxbt/Ovb96errsU8f9Z0W4gc2Xpmozy/2oJmD1VEW8sRqj93huDAfNuGxiBI/W6eJuDoVegTN9fJ18cIV+ajXdA5nmbrRVJ2fjqsPj79v6lpxMeHYjTqlWGBULAfwt9Mbb+Qd0WeFMahlNs6rnznHL5+mt/+FZR9Lcj7eHGMuglfGOsCqPhT0GKkbI2aGiQIVJX90pLdRz1MIPmxWTwkQP+uSwV6J1xddwY9t1Cl16P9UoHzEcu1VlIJnoz5cfUr0w6b/EwXqoqfRcF+/gH5To43Oa9wbB3PTffeeCYKLxxE6AygCN19o92Btp2dUs+37ONGULJaj5+D/1CUS47VCaa3rLAzbPFIW+cvwuM4IiHiB8uBOStNdxOu6G7pt/z3sBuXbf+I8m+cTJp9bLE0BpOdts/ZVvDhr4S28qW+wZ0eFXVxBOLFg92nTqejd6ZUzBckea13nd370M/Po0Vdv3EeLCp1FXyUjPZZ0KKHc+j/jHQrNBGwbTugEDBEKEW3mTomH9CudYv8WP43VVudX4qvz6aJH6uqOuvrYyGiUW1KjK2ebXxUUCE5440zcBtA7HaM+n2Cnn1tCsOWdc2MWt1ScZyUAUSrdL4HNepRAEMw6Nmuy6muj+sm+OZ/TCm5QBVmhvZRd3Qo2fio+gG2WDjBWhIlPRMGn5axEW2Laxn5By8rLSjQTKYdUKLUI6n5IiyZRl51seSfgHoebR6WUkNjQ7sw/e5qzp+lsOxt/j+6OfdiL5H3FsbinPK72AxvBNleZa806bG/aFFTI3h9lZLF68Y5ne23bx9erjrx3f5+uvlLgLHr52KVvAd/Vrw0nKF8KPqO3jLVvRDkls+6dBivwbkWbrhGWJDfowES2WxJmi60d4SgdHCUdfSWbzmS7N2wGvdxCv24QChuvLzGTgieUbU+zefZ3rvDzRW8HBi5g3z/Bq71qbbva+E7p+gUrVgED6pmOiJ+V5KPX7RJsmbo1trrNyEvJDnUcT3zWOXT4eug/nb5smzZ9JJ0fMaTK3hbDwhdFBkcHq29uqSiejb/vG+fFszSG+e5X/m1sDub/9P90nI11iXR83HjiXfbjJnNxONbgwzQra2mm+479CvUQgC79SuIzw3Gtbb2quadR710Xaoh6iX8t9IiqHjGSE8RnHDHOKTYdPF2fGIFQOm/MNS2Hs0v6mOSfyF6GZdOFaHXc5c+nVwxu4Z5SkdzOjXNvHMU2fxjPmr0U0G59e/26X0XBbBVsq48ggw0/x74Y2dfpG9yLPcFjiLmeLCYuJG70JxKRbYrziT4+90I3ZHh0PPQi4Tu6JKbPKZMHAc+9uGN13nvqb3+wzqIItG18sMzidqDqg698auj8kwwdqiI+OiFxI4/z4+mKKF6hK9IXe5q0w/IJ+m3T23SoCDOXxef+eAHgbnrF+Xy8q0UIutvmlkO910ex7cXqKTPYX0MkwJ+en2n9sem4CuSOi9TFrJxDhsTneM7Dp6F6KzJnm/vChYVq38LAUji8shmir7erEvNEG9pWp1X8qYlF7M0+flFKHm8eMog4nS4yZJuv89QTqNKdPeBNAvWD/DXPSrsqu2dn+pwhJoB0qnDvq/ux18Zyttu+eXxSnW1+w+WNbUX6wpv3q5W9fk9xNCOYrlNhtD5eU88kBgQ3xLsPSjcOv8YoXKfT1JLtfu2uwNef+zbDg3o/imNCwBXnpq3vuJZtP6VU3S+xf0dy1u8iXyBLvn1vyo2u2HR3w6HcXJvw/OMXjjnhxrpuY6l2+m3jlUNE7RSEFxJ6RAefiBr22/wUK7g6UUb9Q+QENhbKm+FK9PS8x69N0X7oU5ptPy4EvadRFZVZ2ktMSjUsZ0OpF7X3k237jIrjjdliVEXRqVAGmnUPYLBQi2h4s80VKE9hnpGFo377BeHDR5XKnWO0CfhiO8++FwKXkpVjPjzoCAqRl7bz0U+la2l6XyvRXsZK4fkOoFjhvP8CcgUr9+lt9fk71u1HKAMjJ/RkqEPOrvTa89u+SDb/ndW4Qwqk+32pJwl6lTQEFoTHmdiy+bX5msUGqUs830BBGOYh71fWYuWTZr7Nwr32eYteVQ3Pijm/VpzgmQ5gbGLOw1b/6YoPqYpyn/Z8DPWcG0ouyqZhjugVtY26PUq/Q7guiGfDU5R3tuea9MR+ov4Lm46HYt7QnYZ/cb+eM5AiY669CNiJMXubjuvYK878BMPXz4p5usg6xmw1hduMOpPb9THKTPhggsNfPlXyEWw8/XhB4mGKP6yN6hCPz0/2AsaBuvtEE2NFfZccjHopOnUCCu7zuFEl157VxHjzEjpISb/aFsem4udaGwFq8hd1bGwfoe8CZIs9SxN+bhQNqGqIYv/RCeyIq7ENK7hRg+1+wZsa6uz6PsxZFfo7evkrT+YKcjU+n1Lr7Zl6+IDlTDZR72s2su3WSy42P5dRahzPJ2tR710V/VW9OWSBndjPyka9nRWxNMLgpj09NMWfpV+odIpQrA8Cj7bnHOfaG1c9krPjlesrkFQFeUOIwfbet3BLH/ohweGf/Vr4oSJfiWCu7ny3vfeia00v5wtPh4HKZss6jOuI0HuB1mHcAyrCP4EfEp7OknjTfCZyCrYKaGl5G1/WCZmebJMgBymikxyU5EOZbPabdcyuaF9jpLJc9HZY8WXS8hOU2XFUf7dNV41/1DHdeSvT09QzdePyp9cuTNdjzrY9X5wmEWnR/aJPNKj3OvEv5t71q+qYNn310+rxqwTYAPNaFf15j03wGFjDKDeb+HsRJw6Zt3Sez0h5rUHxixjq7g9N2fbsdIcC+6fonzGPrZuGzJrCbejCMjPa3nsXiSuBwmwfj39t9OuKzuHwjh25YdtndGlmHX382hp7Urocg731Ibyq5MqUgK1+GFPOQCihU+a11mAe4LX1Cx4/ArC2OfwbBeeFDpRi3j7+w70ZW417yhEpHyZc5xkMLULNulTgusD8GHIKyqNM1ut/bDhT2ZfC+ifOQ395xSe5gm1xiltYxmVbHVLn2TcE9DzzvezvzPGbW94ujoJzju1enLMQ8BxIVSYk/tESEaxaSsx5YqJrihuskkyx0sg0AVCF76P0cT2tK2FO25weWvXsBH9nuecjRok2J+p1d6USdRJs/l+FdUblwbHAmWMz4hCgh7szM5qjDf8sDLrYf28ZnZO4FxYRwmOJzWwl5WPz21Iwz3cmEa637zlEdp+v2UKDqgoqTJseY8DXfEf3R/95U9m8QlQ1CHuU5nUabH5JLjomyD7/fBnKeX2Qzdxpn/lkip2mzwlRVHZW9qTaH/2oij7AZXxH5KzY6s/KORhvYNBG3gF0jIzPY/MCmX56Z5tjDD0Xj9SOIvFi/5Q9DsycYZenK+3YdGCuUqaAi/vwekcX1H94+H67iDYtHc5o871tlNaq8rLuK/2dovjDmJOnyBDbHtmWd2YWNEkIYeVwf33YER19xh368scZ506ZDX8WNSykUDfGL0D4kPc+1mxKQrY6QNOfxzru5ueHOJmDpf0t5lXbjtWo86ZQhY7a/lykO+3Zq42s3d2QfM57tWvEmeHeK5Rx4iEeKpMNxUB8k72CUQ/LqPc+HVI/7XOgucRQQGOpWhFj1yb+3G3fZzs/8PD+LiaoDGF/b420pnMDlcVrw6u1MCuUwncjPGUy17R0Q3ryKZ3t97L5bnPulWPe4Ae6oGI+nbWFKPSDZ3mPtv2UKdxSDlOiZ7TfvkxH1oMdPrGCrNRs46eETj3qD7UN+il6zpEwMnDl2Z5Kra1O0sYaSlg+4oZ3Pfw90xZhK16pw9n20XI8+tc2Ef9KvpgCmw35XLypxTtqyNfmA6VwjpqJAOrTbc7oG+sQxbMVVuNIY9r20fT7fVxFgZ16HRQFI68vX2HXVfRVbf3lLbbc94hsz+Pjo4c08ZHfAmJzDzTNbX3hOF0ltWM3iH9KwsoXnyMvBh2Yrjf6jJycnmW7B280ThJDHEGkOeztb7P5/bkiWOE8vm+VuVyve3FmYpNwxy0WPGxzeiNX768ChS4s8+GTPUQH/Gh7lijKYotjwuGTFuo3nv4zEjlzij5n70rjsg6bzskmgLozcG9+czIoZAn35lbcTrgXWPcH91lYYI43Rz3WxtJDsFyEcK7EZ9nwT3lSZfvL5+jprkx/mT2O4oQV04272vYHl3jpjuLLnXn1uZ+PfNVzFnxwe6Roq2P3ElYt4nG3L/rmKPXjbLfd9OOkPmu1PR/l3rV9+85Anw0LurYLts7HF+8Ey4z+KUdokm0k3PHIy0KcMSXqbC0oty9v9INemHg6fIW4p0kPqVMRKMudE/pQJrLNs12vJywcNSN4bA7mdhTHSlDGmeUK5Nn8fJXX8zOA9oP+V9dzxi8y+jyXK0znG336QjpI0pz9zg/9SnhcXUWnXEkg2PqDaXga7YNqOnVsfGr03IExu+bernFfeJd8CqVDz1B2QilyIk9dS+21BHRTTfhQGX35KBTG3Cs+UJnOAeWpHiOi386mtyN8rKPoqgIp32djkY4fmRMT3EqCa9vOYQV1sR0uxvR04/WkEJUpvs3proCDt/mMnLwPrabA1GqiSThJYi7ltZsi2bb5aDD9H3vxLBoTxzr6PyF+or4d7h6zTbengqI87liRvVE9FuFwr0PkdrtOoHHZeEGsIjon188t+t2CK+zRKy/XfHdJGGXZ9m58xc9OB+/5Sr+VyOnRu0iY54YWbf3B47aegP40X4z3FZj/wfx262HRqLbqDdJn9/lbb9oUcTUhPP/5u9xoefRkO89+NwWy4z736n6sOvTeNjLXmTOtPGnbU/CiSTew74APHcW/mTd19XW7z6c1oy/DFYELerAnMP8ce0Sve+A4kkPoYnO2PSBh2zbgg/1QR/r5Ze+ua7udqGtt0YafS8Ef5L5C3/7pFTSWEesQnVP4Gcs2B1JYR4tQ04IOZ4lR90uZIwjnXd15gWCb3mlb466Ozht9oiGE1xIK6Se4S2V02XQml/fBK3kilHGpJyh/pdC+cvQTdxjVWPe7J5S+n1oPOAoR1klbdlfci+lD2HBd2b4GJ4rbO/4gb75XB+oDpa2is3Bt+euIG1UWARSo6VfqSrQIaO3XoT4v+GDUlXV6onR1Bvw0Fn2zzVD2roGhgtxtPgj6B0sUwGVPs/z8yLqv7tPtxT9972yrs7lzddwaD5Y+GuaT84ku4/rgdU27rb8c2z0FKZDe8GsLSXEjJMQh9KIWSmm2/biy2xQlLkBV8iD+O+jAYH+q8HbLyjY8VirNTaR/wp/5n07/VA+nYgU4oy2fJh1/767iIWqXisk4FXnst1gBiscHm651uiu0InSZ2ToFAivEV9rfV3FaB6vbcPgRLIxUa/rrXzydSZ7Pk8EIFSkVmy6NEvjp+F88Pdg3VzBWhZ820QLlZpufwqkpCiojqcbyxKSOzVp0oWwW0N61+Y2uQNFAFzN25g/RdWw7UC4rWYQl52HrO4ju+BvfwWOuW7EaZw4954wU/t7r2PgX9g6ip51qKPMt6NfVV747yh1cEVv/PdfblPdYxAb/9OcQg5zvUaaIOd1pqyec25pT6PjwxKLfrW/26sZV50qAHjcxU16euflScGnTYRSUjjheY1KttOH17odNt7DVKkZz9uc7zT2GOEbGDnXroZVcFf5teEy4ayJpfTv9yhaw3MYEvvS8QhHjNM5jC7wJnjBXyX7uFBQTftZDSu34vARYbbhl6bv7rqPjK/WfcJ9eAZGISZI9l5KA6XclocB4mSsYT29QnxP1406Jk0JZTbb6oQIy4nde+dR55jPZTym0iUU2BTVrtumcBKFk8ccD8S+/fT1A2HfcDVcBbSZb/tKNFoJDWmI+PwX2pDbDBcmF3eLSZbP5BsZYBmo9ebMvs6iwK2+x9CAWJKYSbedQT6WW7ODL9AfRu9BPCZ+D7XqBFmfbkwp1JNcVdXJCf2zH1+qe+KPN4e5m+9vEvyreNMwNNvwiF3sBgWX6PYOIU2rG+nweOn9F7G2whMGKwDciOmaC9wI05a5o0wms8eas0JM79QQ9derh7Vttr3aW3r5t7jSeMBSa9WDH68OuSMVW8KOPPBEFb7ZzKDwx6P0Kh5PkN3y5h/QJjI0117zO5vtWwvJKCVVA9+1bPYczxDN8nnr8/izb+RHhOope91OS/4MPhy4GRd8ZEd1JNn3+2tDIDQE9K+oJz5dzTfipmAGuf7a6BGapHvR9LzrAjfmxtpCvFOYdbjphO1O+8CyKC7LoPKPzz0jcb42r68oXLyhl01XLQcCZgs9Bp30qaQxAh05zFmAQSbTp2zAmpvROo5x9PecTknxJ8bBuhnaGsS7qGxkP4wz30wPBhwUx6dHXxgph2HQmKVrfs9+UBNOUjZQDyShtj7luyba9AJoUs5z+4TbL/frjLxxPH+dWvUAb3wmx+eMKwtpvnv8U6nWI7gSHG/NeNr4TwkyZktbkwxJieOiIfbdW2rP6xUY8NhTIns5kYM9lvAn4I5pwxMF1f6uz1SFnQqYQYpKeHnWl0qG/wnUp6YyKZdj8ImdRsKrCCW8eW4dJuE5/5XQQXequGXWk62rCh/ewD8Iya4eJiWaKpdzmFT2iTScn1CW+tdKfz2F/cIoFKr1e8bmZ77HpA8ykB4Hre+3MfTHv19ZDQlUIraHKYpsbFCDANhz/FPRb7tV7x24PN7LjfOi2flyl3kcpXH+I/jtzDujpKR0N0TKncGbrD+aO6MZiKw6eqxCvU6lzePQBoohl2fYUdCduvgi3bvLXGsw/z8Fl3V10hyhnwqvit0747dNVQo+6sP8uUKZDhFN0OkY/8azgkFFLrViSpwFkiev5w2YRsC44a4rzOja6GWztjPjqJPhx6PwcfZ24/Rs/NX0fYbrh2bsZAvVvPoEd2E+4OcblTjP6jepKiNLo+fhG1adV/SRXFjrSq+vrbaMPlPKmi3Q/NpQpoaAx23jP544hIhRsuvpe94EVm895dAIZEUYIVvhHvGD1Mp1NN2zdpfTeI/sF6EsMvXfEgLvy8VAo0Umw6bwtN6e43DfW4xf4sKAgtvvOw+myGHVX8jgrnNwEUNHBAyl2lrd6Ps0tfZlh86VCbdyh59kb0YLJ/rZgmAlpUTEnb8MbHqNcdN6G22+OyGGZI7rqxKeEqLKvtvveXCmFwQ+WnBIbZezFfRS3s7KOAr3t/CRlu+2xEEP8GyvNiZzL9FkJXrzAqHs5lRN0sesn+p1/umoQ3G8pwqJ6qxht4909x+0IOCc+vdyAD1SjvaLQ5Hsy7iEWF2vVndCBYQ9xPl9XR12iOM9N3TZ9G791ChlxaAQPxfmDTpdjqWhOZlaM/UqhqKjIcelSvr0J9iIrY0V37tN73TZd4t2uzu3kNlDHxsRS7wuw6eq8O7ps0/N0buqojKIXRJF1Xay/DnJ/4hY+61rY9GC3a60r1NNHQ4f8zRWEiC7EUOgXWLDFsSkusoQHMLhBF2uip6f4o/z4tC7KtPlFtoAWxH0SJ+xxTPYQdZwozIvt6P9fo75fWyfyfcbbN79I2OMzouAfMVM6Nj2Hg/vUsz5d6OT4uLBq65/YlC7F3bfZ+uY51KNI75UvmF9l72Yo53ybonoWbsm2eVrWPD3WKY4VsoTpuiD4wq5IrP7GYtS1zoAoX+i/Mx+eqHBFj6n4dqcuf5Nt/rmLvy3czOqBfyG6POZFHn/FUe9e1aYnrI8Q6mKOaKGfMFn5S0v33TmB19bLse0pCIajjE23k/kNTFAHeg4K/lVXve9u4+/JsddQ9b6ePm2L6Bt7bI8E7cXqlNZs+j/LK5AlGuXguhlR8BG428vndRjhsX2fs6MSqX8rdvRzFYSGsMF3FCWZMccuwlZXVxhWqKEKzv1CV+Qq7+jPi7cKE0Wbzj/KAvUKHdCFRw8t6ZXTFtmKZqEjBGzb9yyuOe9ea5n9SvqVFflc4bHiFaSNuAVLCcWO8Lny/Lsnmxi5sD68EcfO2ebHAWnrT2fSk1SxqHl7o8qOW2d97mbzT5kuK2eJcJVJP/cpXOco3kT3VIAmHht+1gsp++CG15gXdQtr2DEY2tK3jHs6mw7edSnjQs3WDjoD7BcsIcWTemyK1nnY5kl0pQdVp69iffp07McU8nhOLsLCSks2XRrW6NfMEC50KtDTU2r8Ds6D7cIMbHtSV4jjbP/FcIljkT2gy97fnmELQsdoxL2tsAz+7UofluHKuZ5dtVK7Escp1XYORQYTB8YH6s9I83cqOF1PJ567a7fF1Tqx+FKiifvto6EbNhQUYwhMvBTdL5sOHtSIaYt+4LlXIbVdhsimcHBZISZbv1u82nkkBqin/vYrexB5UqouOkhxHdt8XVuttoWATHxzlcxHYYc63Uh3nJKTLS9n3kjtulV0lZE/E28SDd/lhItnkbfpUDEEF0IL3+ngqMl+HBP5B+Nkhna9bU5YF2oGpxfd+EnY9nwtrCkaVXM/+7rVTXWS7bayjiBLoVojcsKmXFMYEaRTXk7l2HjKuWUeoMZvj8OVAN5YgnkiU/WEMW06eCMpYAy67oO9P301UUr9VQ9p6zgHcWCbz5ov4+E6LHKoA9Df8bqneuNL3yhnm86k4NvFQo7ABe71OCyyJxX2yWTC7G3689Rj+2BKizkZF/B/p/7sdDwp0EebPkmqSanZsxWH+gtz5g0Zwy0iePXZDMGb3ldu3e1HCdCh2q9fudeTf+8CQLp/tjr/zOlS6sVAkO9D5sj3O27Pobhxi62vl9kPRac01seXic9vox7/x1p00m36Y33p4Lv5CuD0YVdDLwWdARGnmJUDbPXww5BMxag9O+ZJ4DtDJwAXLhfPydcWx7ITsfSiuEvMRp/zRr6uwuxZikN33marr7Im/tTrO1YBqWTqtIKLuiy5lSB0ZZtnc8sFJAWEwxdx7PmR6Rf6gxeQXwpONr1u8f29meLfzL2nih5aWcqDBUfEsqvNt7Qhfq6E+uUTn+7cm8+kmKSYQQ1u2fogRyAzCrvoT6PPX7f4MhUlAZhBoWoHW52kHn9LdwgHUecPE33RjW2ELtxKMR2b3qlu4o5KVAipvfoPz6cuYHDL685VbX3YqO+vqFy/Hqn3uvDmvph48IGKYFzRNpcSc31q+j2jPx8YBRAB+5gZD0uHx9nw/Ix1V6ZjRADpv5+G7ndifrWxWHgVrG11G7wqwvhQAaK/jA6ejrcQ1BDIg5vZ4s/Sg4gigOWwD9sO+FDvq+JwhIFNs829C9YJp3jhjRzfEFlgU3eiszTPbds3ow5DEdEqrYtQwJsW+6eFTZ4TfXPjpmHb+1PuHScz/8wWvp6I7ukWfc61X+W2ko37aLpVpfAHV/zp17HZqOAhlpsUM57mkSn+jBDOeos27HHQSW2U3RSNdglilce2R9YOm1CovO/M3l/C14O22tL/Ki7rKJrO807OdyzJ/WC6asz48+XMq7bNCt61xQ1l30b1SgmU+kYUeGmYMCtR8G1qSDY/O0gcHnrffbqFVKKJgsCYoROBHZcpX3TWiVggcou92sKeXWF40IUVXImiuzYcNbpnp5MGAXFMyWe6yrrcEg3L4pU2n8f1rLWRTtjUNzr7MmyYbOXFPL1YTLX1d5qiYfUX4Snmx55+eN1vXQ5rvGnkg3FHEWMESZ6OkGPf01PhQh0C6dpi1KdFR9r38+1EvyAgyYfMY1kO51gBals8rK73UzBgTew7bDHniQg0Ho9X/4K6bXXRpNPjitiAiz8/TWX67cK3Kvo/ma1SW31s1fF82ytDSa+O1N+egsKbHtwJ1ajPf6ur+eJ7+/ygR2JUtH/6molSXjf65givurMFLNnXoZ/r9d4puqQ5sz5mVds8ZN+pdkobMUzyF3MXt6Qv4DTRBeaHUfdJ+K0rE34l0o1ZONIpt3/16oUjE+Fs/eUpxFOYPpsszSB+iv/7+WJmUljf1agLmpoQCpYeuMTiHyccvjCvwJyoNgY0TecwN4EBrHfEAQ76tOzviH9t0fdR0xRUs80DKJfmxOBrALfAmyYKmNvl2B1Q2tYv0MOZnf2m83zEBpIZW7RX2axkBY/tbb5meimCOTqHW/EPvKH3dZr48tRDo1m9rk0/8/rMLMwXS+7Mb1QcPpDxUYZ3+lbVNj8Wz9QDHe67tKgTExg9CrwcpWVRjtK90edR/1KWVT8/X59oM5fb6euVuZpvjCea7mlgo1N8UIf4/PzjWsCsZo+2t+5css3BxohvLzh8vX430n5RtCXfdescdV0b3nC3lumDACGoMPkhnDAXoEN3Lbfhmu2e7jPP7rjCBvQKFGa/jih1Kz1Nj/2p7fzcSh8/oOtYDvs7mZFT4R+aDnrg1+jz2P3WDxBayd7Tj8MK6CZ87Y/i/B0Kl7Z6QjkzOQYAlsBmYtSmUXmJYtx68yFWm3/BwMtIjIQ+te7FFvXqiYki55lDdtHZ5uLyWeG5eZTOHj19z95D+zbOKY7RY9u+Qy9BdCvh6nDxEVMQGkza+T3iFCnow1YXPQJxFfcMcYn2m3+eFb1KpNFc0jW11Vv6Wre8BbS46MuAoxr29E0QobRzvK1PHbbrR5zti6+fcjyrIG1/4vSj1psZ8LXFMeG6gGFuYt8BMDV/N19EyjMJaPTlHF1ow9P4AI9l9vqTMmKdsKnmYg2m+NNu6+EJFACCdDcY0Rv7iTvOIQ6/bD5QeYRcRAAEDKgDvD07HpLiRs95IGdm23cYteylI7geTsjs2VGOnnpTgkWiLLZ9RpdPLQdWen6+eNRXa2YM9bpXXrXp87twdJGA4IggpgpeFcEgLd4cm66xLY6VcS57nTrP+EFP/CJZOl9OiW3EHIw6VLrO6PLVr3bq6og/DcEezGpuVi5RXLXtX6CrE9HxOM+vtrF/oTQN0IjiTmPZ8helkOT1LS6tnRQi9YTjxLtrFQmPzohbWiw0GFigfrrW4c1DLr7UwJmqNVu91zvsILzyOyaNPz8gFHwW49jTzVWM3wf70/XUiNHbWU/XUQxBjDKz1paK7fvM2/Ls8w2+6pbHdYXMROvogY+WlPpt/gXLsbumz4kTnFnQnUOe0fkdRLlTatuE66KeY34u9PnttXnmLhChb8WdPsq8NhyFt+QOc3+lUf+5m30rx9hDnbofumDH5o/m6ojelS8sfHMC+xcuil8EErz+KiWbPvaKtfrNogT8/cyn/8ze1kJcq49t63cP4ZW8lY0nIzsJqSbR+fx5Rn+OGF6xzRuvE91YuOGV+fZKwOF64m4oXzgdwmrbJ7o+reNF3CoiSamIhKETij5b0qPXWSy2/LXodvg3b/z8ttLvF8aAJgStcJuPmNuCTs+XqjEUEOnj+8meQkfVCPVbm69QWrn4i4B5RteIfSuliM87f4eoGWsGtr7euk5kRfkUd6x2qJA2yPdA4k0Y1KZLPInAPWFMQ32Modqe9bieutnA+ta2/y42MsYVHzwZPyl8bwfzWq14ZaPR67LNY/fe0wJHCQzWn89s30v/5+4rBN1SZ+sz6rQxWZe+Gt7eREaPWkHICU6LMt25bfqi3q+JCciHkhY6FfQ9lQyzb1kAqOzhbfvCl3qsssQu6CyxEd2qXl/eyK0NRe9ris9oRL3BzqPsyV7kZu9G50dX5PZ1stCU6b0LxosUU33c+1fnH2RE8RTXNxtvtjmrIr58UO1lw4a+gyduCHR4gb0Wezd+TqhKmYNHs9nr93xOZMw7K8OXul0wzsE6ZliUTz2qtMmvIhyOfJzvF6epumx4o3of9M/Wzz++fAJzRIN5pCJY1vO9Nj0i2p4rc4qfT/p8ursBHbzcY/HKO7Z8uihXD31OfHM7QuOfLkRCP2F11wXJbPuMq4lNNFTDK0NAz1kKXzOFr3iOHvWx8eUyc7lYO9Snh7/ZN6dJuC+SfFjC2T7HndGuMh4CKTwfgYXWMfHeDDpdQXHbnMNqQ5ezikgi2ZMUm7+m2E47QzzohFWNfsfPBsHRLaduPPB3UM4XPsxZRwFdUFtdIuYZroDuifBTQSe9L4W1e6ooXr761TYdqtHiZq9W4Z4586X39ebDdVkds9TD5oeY7mKYcqPWjK61rno/OPFgvbzGvkbepIcc+1NFYppJf9rRvxA8G1uPp4p323BLG1dAAWHbiU8fzQdlaIpbO1FDpL9quqc56aQJ9SgSwnccvImyrQuh6gyJxtj6p201hLS+gMp7Sj2i4xE/8f+KVn5PzqgPmdu5ke15+mideiZKf/qwFhU19EE2vEH9/K3YZea1InuaihcK+3GsOFiZsc15lo7ce8BQb1BfzeKDb7h7tyw85p3RnxqRuvQk1V4dILJX8vb1qsjz7jfb/Er8LHlXd/70L0Qs0XmLX+jBVx1CvTUTz23h3DfPJmD6fPr0xBkjbDekICTiuq0P4iYrMa2LkFJvwfwWH3rRsZx2Vc7YNl2aIRiG+pUAD/psFammmjM2wf70FUWZbXNWubkbBXhiWaibHPxlhITiCXmyLJ5s86JuCcG9QXdSThrgQ2Gf71mJnxp6tflf6OU0rN++rED053Mu9sejVSGF3ta07bGKlwo87Y9Dh7+54nym/AL7Cmhn2PZho6ja2sIJxYF/gD6NfSJ92Lr6Cxdsc18u6m6exKj6eHrdooIlXNqOXqA892H09dDLCgyMtevqTze1D9FD1r3zQUPZhnuL/oURdlsjdRKFIsV55dOiFJSnWJMAvwn/xKyH8IzeKntSs3zC94wDiY7rBORo83ncR2/X3YSQo4dXghPi/DCIKIpqudvwRq+n6qfVr5TD+3Lwd8WfiGuSvl13tnpmnRWp8PyF4Z+vKxtBvX0tiGtcUde7bHo74g8jp/MFxLES0qud8kKe8xZm2JNtjqj6MCtV3uzoFwQm9tzznRxeHGy3Y+ujCd6sTaugPR+NI0TVGOfoopuCY9t1m76EG/kESlEVCXJhRerzHZ8j4Vcl55pseONuZfGqUFiROk2OupbyMSIcuq76O1Yde9i+IpYCBf5NDuULzDSEGd3JQRzPpmtUe5hpKZ+WTb8ARRjUtb/SY9CvGsnb8gXb6Qp9RZ/z9DyFVwdNQrGywLSfcrytT6Tj4zJRuaA3SNKgcvuUOEQTd422ua/kmBPuqKqn5xcpPsiG26jNNa/kZbxfCbWC3Zgaq+TTxp6Lko/XyxdMUz6z1dn0snxJjGY+/UxaF+Lv+Vtdcb4tUYRqmwMpLioX0nJIr++Jfxy6svtE90rBtnmJJdLvy4MaZ/O7lMm8krxvW0BmJSFP2zwS8283sl+JHxkTqCRAggd9KORFbc/56NtwO3cgaXC1umNtfPUQleTzMNZX92Aim/kE6thAVTY0P19nc1WhaV3bXIFYW2Mv6by4qguGNAl1kohFSFGkt/lxtHjapiGY8P9CEpRUgS/5Usje9TRbHQCrLnHm7/78oJlLmaLhbvp2lNv7senhR3pBbeJHf/7cr8mcw45lCxn1U5bND7pP4voUkGOedrOBc8QQ/Dl9rs5erc2X0wcBTBHSelHZ2eDw3JhbzrSE9Vm2+o++jd4RvoFISyQseBvzvWcfPIXAPzacKRIwpggg8rg8Z+YPvdLiTLFjbWmcB0BrObFHRqWZ84wPuBhvOXpWmCl0Wz3qYE5NAUFxGF2Iht/xc75pyskneKPvwNU/vunjiy+731yBItqkYx1CPJXCn413NzaOJwLd3Iv85gHKp+R1/BQF3za9uLkY0GPv5s/cIHoORzQh9bN0acbotjx4fVCa4qug00Xxr3nGS26Y7sSiaGLrF3ivf6uie0/o7Vz65sh61Fb8jgCgYtuXWSikotfkmIPFAmoehkqEP2bUuRSvMn2OiFGkQVCeLlZhpSQo0y/Qnl4X5gy2c7jJgzp4l2oE4rt9IA+C1Z9eYfJGHeAaS6yoar24MYbyoHMOHbPjleR3sOmuXD1PNjuJgrjL6mSLJ9/Poz4pvrCDTV9iTHG1xnyvj/jmFHS6xAsU24JHH6na+EWs62Ag/dVBHQkT3YaJgVNsPlmh4Njm4sLbcWePNbMvTMV2gOsEpBuPTnfG1ndQxgo+9T+4Jb+5U/BYjS6GEpTfbHuauK+iRlPXz78SfRLl5a3w3Gc44Xijf9w+e4rq7IheAcWS+S5HI6GFjXy76fkkZOoUTYPnXpT86qu6Jrti6Vuct/FlFN2DE2Q5WCa/PV+lafSWl4+zDLEwWx7MWbAUN7yFrhES/5O2dRb2jMUpOtv09HYSAFIOVsAhCDFp159oZesoqIyxbP2deXNL6BUUJHJSYc7BnUJZYEc6YdN237PAYMuCGmLKgM3y4nNgjnHlve4MNr8boQwsznErpX+R8dt6pppzKXmMfYx7miucUt8KvZID32fT+XZvHluA+Exv29uKYnHXCTqLsLC3vhV6kr7Z6EvsRV+m2PJpuBVTGR3ghJ4DJk6jMIwv1BH96LFaeROIvjKlTr+g5fabI/K5hs1Oc7L1qRUt9mDuC+ilbEw8BObtXsMcgkbRtj8ohtP9k6Aq3PdwqM8r7whnbl0SHS9bH9ajIpFQI87ogWRwFLoZ+p94/Zqr2PT0Ct4LmSlj99trY1N31C968To95hht+1ZL8WvVWRSfn1/SELUoV/xr898mfSfb+blKwH1ddNoP/jv6iMHkhNCGTpbv1dvq8zm4KjgJbuF9UekQPmQuxXHxZs3Gvh6GbfjduHQq+X0yv9E/4UvdVPGoYNP/Ud5tlYWm4tnzZalIHCfqfQkaKowIKpjOc6mU1Q+Logtd65AVn4VXdwuz6wKvZtuzwyQ5+UR/5/nRP52BoLDmdKrD3Qxl2+pIwioYVlZUtVJP5esoZevhTOeErq9t7uLqQ1ZVfI75XY6lfFGU32+nMLSEz4y6T/s0nJO/vN/eaLxsmMDkU9CRnmMcm87SwvAtpy9P6khYmo1TkP9KJS1xl+1sfgFRLyY8K9anw8m8McNoqTuB3jrExo1+N2Er5YkgF95XZq+NTvO5+6bL7orNh64qba70BqfZj2NVpsXnxKwzGfYq2dYfbBeh9vLmM6nPV70vfIVmxzEyTL13m07gnCySJfT0qB6hF4cTc9h7DeEZN2z+ViIpQfdS7A1z16S8J/z8guKOAoi5OtteLcUNUR3YAPOQs6AnfN+hHlUcUQzDdH6YV8/iEiTQN0/L/rJf3xrC5B7TT9seol5tDPu5JaOHj17lFGVBdlLwQWFs2+pRDX8l91MBGcyv4u+pTK/rntBvRxvRhsfSk//8dMn4PpM9epEnz1L2096y+bYPJgcE3T9KK/iDoL+alFTn0V+vXL1tblmMZucG+nbs1QKi9TMr9Sjfz0YT2OaPNqaruEwIhIHDL3Ut4d7sBRB1LTATM/Evv3RNnf/0KPApbuiK4J9y/Fl+BWVCW/1wdyUwAZUqTkJVlTlq5cEgzHgx3Lq2uVxff8bYn39+tYj9D5KGiEULHRJt058/7viadWruOOB5FAdYuop1eCEjPTSjX0kudNnHJ86D/86g3xRf0/LElIf+06YrEvWURSO+jNiSMhn+X8ocYcfWmUtptr4nejoD4N3G06kQ6ZmYpF39otDyWmua+oyC/WI2fX6s/6FLM9jXQ0YeZ/ji1rH5myeFQ7eUT6m3wSuZRxJPuak05a/tdNht9RY3fZrjWwH+Jdz0c8BFT8wJ8u2UbfgHOfxJC9azJx49/a/diBuMas3cbPOQop9V5585EOL8SUxgJPogT9Qoofdgiqt9K2+Kv4eUqPMXfO31fHzTg2sunGzUI0ptLAXhzzX0td7Ie2IdNfkcMewstjpA8kJ1qOnXgD7JQZ8NhwaPXv8KqOTb/IkUoCNGim6/vjCdFZyzg1PaRzlp2/J7Q48vYV0pekAff/10SmPWMY96AdeZcFRwvT0BmVufP5HTFXWzK4zEhRQLdmUmnIlaGTzuuTGkLNDaxW+/0KsTXPX6cjb/i12EyARQm4AU8xKB+Z+t8LhFUTzSZKbf5XJcHekx+pNUVVmRwhlxxTzLmHM5W7+7rnRFsL/p38P+fxg7s2xJYuOGrijP4Twsh+P+l9C4rNf/YdmybKmrqzLJCCAGgIkHgW/8yAozNyJRtr7nwhDaYXz5xOeE7Id7IuIBRcMRry0v9xrrFBlhQe9tmXfmiMCrc0blNcFfa36vF3e1ziVLfbEvI/4u2Ohmw/rBdr+Cck7wDf/l/JaG2SNDvrKLcBYdQm+rG9+aVgLAl0v/C/Pb58MSowJhyA0cbeOVOn86c/S7qcrrVb35DX8S4vjJB9s5jBiA8IIQHtTz6fXDKJs+o8/jNiEim/4GF4nSvC4nOuQdiCke55Nb4nJxG/epVxnOn1m/8+q9HX1+ncuvY1OsE5SS7TyzcR9vDgw2UP9xWDL49AnVRSFfvcppi/MiSLnm9j2T87SfD4Lf3+q7HDbq5zF9nzROF4Wc32bVnDY5e/1sBA3Ij860zW+UIrHrqX0HCbM0HXNfodGOT6V6kQObzlu+ByrBfObzcRajExmIX50noDEqGGrDG0EnZaz7N4eGQ1Wr+IQqLmV9J6vO9g6JYv4raFCXoCPiGjIIur5t31hs92u2dmrTgz2F+k9+vpy9fSXWdDk+0cbfPf4XWUB3JfTZnBNerdgNC/sIi2dlIuP7GjrDSjTsj/50aZoo4LeKiGVwuqrR5n+6qlKesnHc1Nk6uivCT7r+B7uGXqqt/nybG5H5uugOceMKIrhGcSuwMoyHhE3ntqUzUxKxffp1TVB+zi36jBkKWv8u2OZ7BZRwImJRFN835ipbLsi2uz2RILD5IZaz7tOVLU/3Cf+LyZuLAvNNvxjTV9t8y421U/A5nEMmSxQI01evUmsK4QRbvS7MkZU4Uc3Mrw5wUEyOH7tuAh/tTJuOh9c1yk2pVPGYeVF09ScT3qVRQumjRNPnNDdDU+wRj2N+jFL4yMpfXvSiTmUfcx1bz8Fnj383uk8K0uMO2ge5nKNI4J1Rjzq6W5oI4PO/ENZgv3Jgz1Fj9Ng5m/DYUsSJdGPSZH8HZZnGOrxIYgtlX3dt+til7VBTFa8c1FdxluooBooop1Oxlbbp/5Terj4C44PX72aUbdBRw2ui4H1VTPFQcViXgW1a1ETS5HdhqxEjGj4iKdE2lyImOwUtFFcpKjw9cyWQK5q5ReBX1Msz5S/FmkAdA7dJ5r7QI8qO+dWiDDZHzLZ94TQF3KNeua/Enz2oJwietR1FURVLWrbp+42TfRbFDYn+zmRl9MT8IVBBBUWJ2ebv2QRc3MZnhH2HwO9KA/lTXMEUgorNJ13RtIgzP/U7D47qSIfj6NMw6ijW/Yt2blroG9M2YIs64IunY1mu70qsTFmbcB0OF0F8MGzqdef57zAhp/C2c13si5jqJAL+k1JCfT6qpeJUTVttdKhO1xmwzc+PUFt3gz1x+jsTPfyo86MAvadyQLXx93mra2PiF8lzbuxt5TRZ+oyeQaVkmyNaa++OhFnJz8SbzUYqrXUI7GXmNW2+QgrC85xLXGUfn6ZlFzHABzwK64sQ2vySlH2D0Mr+XKCOnRl9LizpCtD5zeaNjRdUUfZTBDFRy0Tfb+N/wRpprEptyoS2uaaFeqNO2x/eeH6j6NsoRu8ylF6jbV7UKcHcuJQHX/0QB9y5PHZgwlS77lNsvhUOfR7+dB/gTOY8dX7Q11K2div2YzuHuXcFevwmKnHVTySthcxubmMr0+tM23iKrnW/bf3UOxLKMs2lhzjHpFIr9mN6X3oGlZX+8fQTEjr2jrFPxO1FN2K39a16G27MTP3wPh2zgaWikoaPZzahu1Ft/nq6YIX5cEF54sZSXvaVNrF42XpP29Y3v4KDRbccxTvmIXUCum5+m3qJV4iv2Op++Hb0jp8vpfmXT5Wgz0OKpSeFJ9v8T6+6FjrB+BSz98emXJ5PZCvlcNCyt+kN+lPGeYPlDV8YdKTRxSqCwA7xA2fzQehKDDcrZBRKNgkzlhnxCyhz3RbyNep9gUsUQcd3J/cdHDVZ0xZ3jxQIdrHpXmIcPQpC8f43r47uykBuHd+QKY5q03X007slpvuxOoSuI3WJlL6tII0frve2PQVdrp5fnQSrv+Q5OhmbvKWs4UMuNdjyoGIV/omffh5mxUrJrWNjOpUcFQ+zM+7L7JP0P7ijT+rGOoIz+Sf/5RSbLv4MJvyDr011zz+OuQv6KS3iR7buKPuEa9uPU/49TzB8Ofr4rBLNi6KQcFgYYjvOpu8njKNzS2HtlOfX1tj3fBsvTVm6xWrDz+MoNGAoo+tOvQXrFPIXS5c3LNeNfb0s8FM8QrsLn9BRmCsYPOdc0Ny/otO2ul+rNysvr8geonAK+9T+U0zyWzmAOooJZx6h7TB08A5PF0m+hn2kYvz0xRdxJ1udhG0WFir9z/ckYO2gSJSVF2uuD47b+jsvViH9nNJP7H+wBF9KF47F8tGm/3PFrSe6B6PgV1Lb8/eMn08BOc/qks13m0X5vFP8lKzQB8CHbueF3J/D6Kg225zwmKHjOqZfg/7zeqVV8cEluAgG386In9Nwzk/6+D28U4yOUNA5DFc8MefTbXwnxeQaLlJh4oPA6OFFHu324rc4w7HNt1yG/WoScLrsEzEKCfL5qqJh98LWbtn0sXdZg21+OCTzWv2HGIpbQjLx7mGrtyT2XAou2S/+dCoU7DfV7iu2A4L7tnnRlJnuUnzer+6Hr2Jg/nDHLeTSGEK14d6yZsM1DsuKVHtkTxMYfNBvL6JnNr+bqC+EhU89CR2PTt8cx5pydhRdViSx1SGj7iP3PQ3qNoqlwnXgVQxmSzj92HQdi55CQlJ/PbaUmP/ZLiko6mY5TBay7V7oXY0RUG15fqPMXQRd24DBGkP92daXiX2dE5Lic2UOjVLLvAvdlToHZqN+2OJPQDmVrYtY8F/W0RHxiXpf5ToMooptP6XfIhrqG10dfpenDxKQb4qYHAnW2XygFFJdnUxtAFnECxaWOfgGbq+rkoK37WmmtA8T00oQ6IIm+ubsSQmuDDaGl1GfVl+m9K2o7NxC90nUvdEvaP4yyexjtc3hb/H0VFjdAcWniLTo9uD5UobDVcHo+xZ0+o+yVqEFknRmqCNl1gAV80fDP8TEU6JzYtyVOXPEPBb6SIjBdDcVsXOMtrroCTB+JWIdIvipfhejM6J1MaQTo1+2vS3X/NPIVCIGP3u9tAEMTjHoR03lfpuuWnX5nHUQdns69nTCjpA99uYirkmYyraPJoK98hv9aW/fQd9MhPBTtI15Tn0/Wx1gie731sd3UANNPjLfksjveUfWnYKtbz68+Botvc5StVKZzg90Qzg/Mrl5p00/PDRk1YSfG1sXwvPU+RUZUStIvW2fjDql7ayutEC9d7KcDYQazBE1QTERsztM+XSEkIUy8hdWePOiyqfUW0Q6hIe9SGEx5fddGCgJ9duN3+UF6To/M2J75XS5kk0/XOhWgMAhQIQvZ+9F8UcRrWS9qiQmbeSVwsi3/Lox1I0d9TGc/8aIAuYxtWTTJ8lKqAeVuHzAY0sngGXsT0kQqb0crg2H37APCk9fxp2YxodCT0eGrngR3oq2o7Ee3hVbw6f3jJ/CejhchzqJmFbQr42nuIN4Nd0zJEqfj3PXD6PfTclXyNfWv3BNVzq80We2ezEnb+Lb3woK88IaKdl0D+IcLiGUMR04vHhW1pXE/L2YBQgo2Hju7G/hgf4O/a/MZD/raU5AyoehbGTDP/TRlHYEmAv7MlukZ7663yY2uoz5pCkPhrQVMdiDRrcn+6D3BUNgmug5ltt4dz7KLh20gqlLOgXEqTStrLhTnUu43qZ/6Bmp0emLC9Izx+tX7m8Pl9ECDsHYNx+tzSv2H5CySkzWNjK94vNd6wikGee1ThFMyRVi0tmD1u/CJE3gcKNJdMu1zdehO71QC3u6sl4hfnj2HbaIr3fBe1uc12sR3UcdcDJH3Rf7F4qr96Qy3W76brb4U9gRnh0B/Oc3oXOIrUadfftWPPbApveuO11ZAZotkneYD6cNOs8OLuQWlPFtdf55ggj2VzPzP0lQQ0n94O/AnpGga7D5IOglI2j7uU0/RfAAyy6aPDvNM+6atjp2RaQXA01xWvY06YTRjytNWN7ptxn3zRU/t1/NsQiAPkBmzkqf6AT0/Q2CWLY9qZtxnJsKFIu8E7YiEX3GoCeMi/JIxj5+HvGiApueHj4VE3bVv+x3U4wm2ht97Sf+m+srT++0OKS+KjAGP9PQ5zm2OpIShkeoOe/nV4JDjKf5GcbVX1DGzrZ9oqa/ly5l7OidPiWX84Zz10mXKpttrlv3qDJtj+sgeyUN3R5dt+Mv/Mlx40x4wyNoRWmV0VUhe95XSF/hALZSY7V9DldaBJkpLc7PRid5Kaw5BW39FXr6tjpS09EXrXQ/y66n2zMov+AEn05o8dj2mxhzPl4PZI/EXAESgfSXj1BsVUq917aPNpWEQ4+6UP7VJXBgwu7Ke2bJUH206Sy5EHfYbOk9nZPC3AUbtkPMq018fWz7Kb0cJCnomxOfL5ORwiC6F5RzZihGPH9Eu/RUmnDvgOcK0rXOpReL050Ivtn6IFvhISA9huvlh1cauo5Tz3nvVzbuts/peZfThZ6mY15i4d/N8A5t6tynor3NB/zAmyr6osE/X0VG3vH1ILrqM0a07YPMeLJYsXj38xF782yzPD9fFxStXbT1rZTB0UvUxez7+dXqhmSdpHCPwLO/iD3Y+EXv6ZyBoDp+JVDc6ue3PGbrRejRxi962JiVFiVidLbj0wkUXq0KzJsJHm+rYwv+7XBXo9vJ+ck4Zyf056dPglZp2L7PEGzxLDS9UbaU8fWgaemEwEMdp3WjL7Bf4lhhY3hBHZJ6L3rv59EppdNp9AHHolYv/lv3+a3TtxrQhInJiJ5SXDaddlFH70Qt3B7MnYrJDycQLdqS7m5YBdnmBt247blxDuotq6NnjrwVftxlhltsdYDtGagU0c4zvmmLAY8LH3unrLHWuE3PmYUGPWEs25m3yZ06rS7HOlXMd/Tiuk0fwOuQKNbrgaBnHjOMZYsvC8XGRN/Itv9Va2FPAR3Ft+23iRv6Zju6qCyNnJ5NX+LeNjOCbIfzQzGpMX6jC6K3mGMoNv0WH/NAGw4hYr6PcEtfOyPb1W/dIQ3bvlVZrVcGUe6gn5uZAzklfsXp6kcmIm1+baGKNJ2MywR9B0GM79n/KbXnPZUyjHpfpYzKoJUCOyS1vU3vKhhDNaDmytKUrY8Wlt+h/rZ70yTi18kYs/Aqu4DTpncxR1QkR/AH60rBcCwnKd7UIIQlLOKNfpoh6ZUIz4vmPl+GjJX4/p54ewpTvNmEWzqX1DnFw8N+roN/jQ7/unt1HXTjPqODE5eF/hjPOegENM/PzM9GoFej7mXIgqc3NwRpqfvRycDmo8cq8j4pxphwZh60ldj33Dzn8PZ3zquTDEHWyUSZrd/UVhDP+kT6lb94xEIGlMd9jWEOZCxMv2sJIYPH9hPr6ujFYc6gkK3v1k9LRv0fQUmxgc6eOPpsCh6NSd+guCZQrg+29a3m0dlnm8R57tfEV5FwzajEmKKox6ijSHUGFc973Z+Ofce8KykseT97ybY+iFgoDfJnLML5QT/z2dt5DMtFxqstHs6oBIZAd3GY0RFBlKU786uMI5U8bbiFJCOqdj7/8hemCh2dgX3GUqpYZEJTfm9XwUtEycHeEork/clbpetidkEYz7anqVuKBtmfvl/OTIBRVAjYxF5lSFt9dfvixsI4laH+NNAPz+hRrx5IX6Pb5sdqYbuJhg7UNGE1ivTvV7rQuD77XNv7AhyGZ5Hu4bkZXTU6NGJwp4oOOmP9JxQh8YnrYGefKIvMdYqRebaOz/UJNh86ZfW1cZsUSb3ofeGr6D06HmkqFuifTHFMf++M6Az03zA1DlX6KgquUZwgDAUy2/wYY8WzMtX7pl/FDDtrbphcL8Rppw3Ph1DXVlj+hHLzTxeiifdiF9JuTkLzNjxW5ljL4U800Ok69fzmtbpgTDmrtmTDvZj0HSXxLwf6wj6jBM2yQm5VGU3Yw1b/KYg2dFS6qR79dKgWNsrxtDq3YrRtHwTzVb/EtptDt3D48o2On9SawGrxQRsOv+LLnb7DW5nQ+9LzQb5pUdAUc73Ztk+kqBcHfhyCL+z9effTKRWQXkrtGDXYeC7mKYTUUF6fGqmvztrLCfvJbEfbnmZUsCpPQC8RD8FRQh6iLVdYdR+PCJ2tP3j28k08brHHqiSKTzEkLFOyQx3Gph91kmMAUfkUP03MnMXc8ldG2E7RUcHatscRBQfIy86/vkxBabQ/v2yXXR9+G3l3iCK47n6kDfbWBVmKLn09bZdMX9+mUxEpYzMq2vzrm+PTd53oRlcwZGy52vbEZ9nzqSwXRmBTC8/HMOnaKixRkWy2/OU4/XxEYUpLwVqIaoifiv7ovwUhsk33chZd8ZX0BQ5761gCNx1M9BOqIO/Qv2fTS/Ei2CwwLocvMKvCA/J0wq35xix0bpwzV6RBEDvrxVOPovMNXFy4Owzdf6MfWVDcoGFaWKVOtZGX9TkKP1H//61YZvMrOUvfSLd8vz0gHJQxcvlKYYZo5x1t8bn5jSUNo374XEOZJmaG0Tnv+xKTO6Z8iuxiicNzG9bPl2Gs2L6ja5uqFywz1iVWQ9076tcwBJTIF/SbRvPX+YXmsnFfeKXOwqC/T78OqWUqUzlCxOFftvmNRHdcKQPVH/bIFOwHvABYhLB1TEafEZboUcuoHb/11XTfMZ8MoRG2pzKhbX9HpKZgHD/Hub9+5UieOht2fUe00raH6HxW6nkNJnACCvu6muVjvak7N5STbHu1z/4Ow8oIj2N1uUPrIgMFyl8h2/T0HC+l6alkWpXCUbqnmJv56DyumEoltvkE4YnTGvpR6fkdB/gF4nwKH4rN4q62eeyqs6YE/MXrn4id+M5FXzS1lSOt1Wi6Fync5raIwCqRYaLD3JfCYxsrHzGh6I1zyyLpCeOnG/DN0emmzt+/vFoP7rRzbHkn1FHwlP0CbvYpdfz13rjvyPo2OzrbXNxeTpQmrW9v5ioHcZ7OgX5WOojFGXluvPMqT4lQNEw5wqaPL3C3EJ7XP+4y7u90sUpd6k+BpuMTwSMWeCnTxaiQ24PN3yqHJ1MxPt0sdI0GumHIKQzh/DNu8zZ8qPDgfUD9jqWrFJ4+ACYhpY9S5iutm76PF/xBPTq//e70dOPxi2xJDNe30G3vq+W4Q09bvJK6BDonooK67wqzOg/6JBv+Kfs0IdM35wlOEAiajD2M02fFS/7a9oXxQEOU8mMEF3+rDpMXbEB1q59BccuULzj4SlNC8cR5JvZaVPzxI2G+3qrxd0UB/zI5gpN9IkYBBNEY/hICFWdw14afRSLWT6inoP8DHmPS+wtxuBVm05EwfZ+V63P+eYL8P92wQVHhOErqe1ILMN3TrJ/C4JAw6/z10Z6sdMSiqrlQu40PRtFT31hUf/OHTNJ3NmP9Uu64hVqMzf9rTwJf0wVni9qhNCrqpvNDp2nqydni6laCWQxWsfHDHCN4Iyg+77OCOI+ymk33+wTh9obPUcbvOHJFqWOPU4vXR1bb/EbA154qeGHaNCFe2DFJK6PGWOIZy4Z7t9dfebYIO6YljD+Cx5SGyhCCdWw12z4n9rBQ230lvxRmZR8EkqoLIywGrTfd93twqhEffPMSLP+1zFijuwoFu+rftdWROtvCeWJMQ18G64JXGVcwFPsRjLb5x+Wq44wfWbvo3KZC38G377qarvCD7zbdXYz4SlHi64s6QBTTaJ3+1w2u3SiiUm06S1T5NgXMwtwOqw4T2BBo2FSHLITN3/w8hVqh3fTqmXrvLb8h6CYkg02WbU98CA3UhZoa6sgpvzm0ub8V3RVCY5XDNger/zQLWl9H5DgxAtvzzdgN3zvQprH5dzuBpYWQbMK8SyGZOj/L2bjnOCWvZOPvs4vvs42Uz2D/vb86pC5r03mi07ts8+qKXgrDe38l029CB7hNhcfQysmbtoxNF1357iRWSioUN0XwmPCT0mvThwhDL9v+6dZNaExTusG+p3t+Wz0zhtr2ECnbNt/J47JeyhM4XW+YCJywBusPgZ5NTTZdiJ0mk7RJgAfdOfzRJr7kroWN8bE/zoZ/PAZHN9GvpN7Spl5Vc8LziDmcm3O2zS2Hk3USIbb4yC+sT4/Igf54ireOOGx1AK/rMFbX51zqmRmdnK7nPPTiEZoQPLTheSGlKjbLNAr3Hf0o2ugTF4Hr6wjedk+PR+mQATaGAvym37SLXp+QWp2OfpTpOdcz+87nE1ln7rTwnEf99J4UehYeOkZ/WIXni5BaxX+5u4KfS/+eDjOmQtHotxUXnSZ0aXjvWLm0TKQurtaqUJ9t89g79yyypHv69DOHPmyGgrzDxCFBb9OmC5GbAPSZCX8ZcItuiDBr1n2vhSq20rzN12OdNRlxWCx96n7hj5aKeFNTmM/DR1s/91xHq4vAzrTX80vS3fxiBMgEAoet/7WY64t0veAXVch1YlbsxIMqNh/FqMOpqN4xCnzWKc/3VichI49/Ql1LIM+47+mdPyd9dW/2AtxFOcXjS66cSHXRNiesKDYcqr2rHPbo0YF5soGnjB1CiEZ9tnhywJlB3wedE8SopoiT4s8IevF3eZu+es6ixIqhX6zv/NBn7EwmjY1ikmCdTe+ipHrK4SNQ0Usuoh+u4y2wF7OSM/bnJpw5mziEDkxLz99TH/F0D3wVYZ2sHg9bn1oHLSuSKv7AczHZ63okOkRCv2Lw3tgfXIeNHxaND37ibFqKk74kJgqmdJZtupchRv0BtqwSKilv/33P/Ll6t8B9ZfzKNr+BQ+zSgXH0zbPyYD9KGq6JnvpIQrPNZ7otzPy6VeAWOjQNJwxHgTVgQWmLz0fY0AskiueyBxRQrqRCmkfuWKiEatvfaaMJsuPCGqnXTd00IT06zcprLk1vnMe+RwR+LJ6KWHIaKGD+LenW6qLP1+brytjGFtcCGFCnRRfrNPQczp1CLvr3bLhOT6exaJzv5F7grxeRkR+++qC/wKgT6MS9nAeqbuZbKB2OEBizbKGsUsRjbPvC+Qhg6vmszlz3QP9wn4N87lnCZP7a/GojRhmdFbLH30EMg8mt6bbCYlGc3zZ9knEVYwQxz2ReixQ4cnxyCmg26yja5g8vaFXhk0VIfR+kiJjG1e9y9SDp45epHuVRDdoM2Ez4aUen/UwlMbS6R7uj2ObD64pbuSp+t+H/jjWaEmn5su9OyGHuaourQt/XZb+ekSsoQxR3MI6YB77noxn7aMcnxDuiiPabs6JfyRpp3VkxH7FqGw7XOUltDfx3wPNLnzj9YM3NOyW20OO23dO8b1z4/TWHf7fzH466n1D4WQuFV1tfRikz6ODlLy/35iHREWJefQ533NGdHab3pYwZxFPub1VG8TDhP6gwch2yfynquZlwXTtl8TnzzXVvLFTPbl9ZIdw+N3I5Jrya1y6DAfX+8iAb2i4WTG9ueq0623zvHgX7U/TQnr8ee9BszmxcIhakzBY3Dm6jTN/HQH8Q39uOuX1DL0BHSr/b5hO6CGB3suhH/UcvbaLAK/iM+KCOhU2fJM6NSdP44kIvpVUm9tjc0zMWWOy677Y9oOcdxN5oZVkBc9fGuC+w7rgZc7f1d8IdiusMREXyReCetgVZUUo8yK7Y9voPpr0nC4c79Jbj0xts9RO3iNdPKi42vWW2JBBqVlBEF/SyB0QdUkHsLKiqTef24sax9GAxmiT5BOa++rdP1ul0Cos2nyzdx16Zeo7nN5+Q0elyX24Kb9GnNW0+GmgEKn6i7k/y2ejpATq2yHIfe8Vkw+FbSfAJLzy3t0SldT4lIIWMfG9Z0eaT7k7vd+FaGdj33EzSl0T8iWJOwmrXNle5KlVdRYv69JFwlppDwaxMbF0EfK/N3xNxwancImJCHnTEDWDDEoEJOtJ7285hPqx3D/Hc2dBhaK8+9jqFvoh31GCrrzosHei/+/zmNwQN5+9JpezPitZ+XPKM8w4BHn+fLzk6ZvonXas1OgjUpg8wRLOSsMW3Mn38nTOrMv6tkR5FtOBs+OcmhdEsXNdRA0276hzqi3xHX7QlPeZqy1+uiTkG3VPlQ35Xw19POFNp/TY/e/A2XZqtB93xQegZf+Hj0U291Df2oUDZgm2uSVAJ9Yf5lTvR1xpLv0vJENR44kLg2Fb/8WsnCmJjMieTI/q0GXkQJzSP/btt3wovegEyASfBJupR1J/Fl2M7KS3Rw2qrP88B2lbICG+OcTf63UOfU3a4E59imw9m0a+6RHeeBPOZ7qfIiWbPTNHXbdPLxU66bLpeZ7/9uKZ4iEPDvAzXxeZsz8ePmccVREADizkrdNERhS0z4nh8g20/xSEFMVHRw8Rbv+t8bevNDQB4qn4sm65R9ELcHXea59NX0MlRAuQ47ag0Hb2NLy+9nZkV2N0FlCXm1TEJ6bvy0IWsp01naV2lTQTeI/p1nX9VRkQ+twMQe7blwSImsHIUYH76fihATYYCcr90T8XBbD5Z9P2rrhgAHrx6HY5iTmF2tIH+mFGHMyojOIdLZGIfLTOH35+Jkw7W9K4Z62wKp2eWxt5WYzvz7Y3u+JWxqjKkYMQ07ikIAaFrvS7+g0j3KmcorNUmgHWq7oXN53F5wcCmOC/gym2gBTIpSr1tkC4oZZsPR/xhUOXdT58tPitxHSIB8VJbdsvZ9pvELp60ll77/Yk6NC/8rOhYuwi4izb8rIPnFU0T28/PF9gzbxOxhbp66lusw8a/EkLAQk9O/8x8AvmLtcQrGE0n31iX8EossSwMoPmcjaMPk6xsf6WYGB607Q+unQ9s29XnO8nmTDrEnyIkXOpJw3QvWsl+I4XmMZXS/dKTwklObzG4i/vStvUvjidihc89nXY2z7uI+OdGTQ8meJuOaxKeF5UDgKFD1dHPpGnp9erW2QW/MtN7TyUJf+kPviI0Q9B9OOVTPeJ2s+6tzQ+oKT/FwkhBfHPU7AEh17auTnJdJYv8mOL8TkM0ji4B8+oUETvkMigQ9hZOWrZ9q4pAksjBd4SD9JypuDWKLkX5TC8+xmw7PzGSmQdqKywjPp/ifhg2Z0P3eKNOlx+5osaFCn4BZ8ILuCa6FWnWi7aUKc4HZR4KoSiA/vSaetNDKgIcbviTo22OsRSEY148ZP+CCbBOBwv79eiUeoJt3m8CfPkhjH38+ThP9vVup1mAlq7NT9wfFPHbF/vbt/JMsiaFtSF4OGtT+LfpElflrBs4Nfvt/Qm35FsVDx0W6fkO276DwECJCAP6ChsI5GVR3u8qNAtDjD5tujTIKuNxgf8p+yAFnXYfFEbC0Qe+2XdTPo2u1puZ0mLvT3/7111SnMffR7FsHJtvaQrIHJT2uY6KcEGPehx9qa7TE9Z03qYjNMqtk0Cang5wTsLz2bMhEBd2mhiXmj4HsfogALYT+LnqRPYSyRdL7H0KCE/bHgeCcUU89863T1TonwqPidcr1BfdNZtfSYkKhx0BYdxgEuZUMxH2l35e7L4mW/2QIczUmNKidIieOv4geu+QO3BUsfkFhOw9Pt1KNJiO0rTszxbz9MTJut2m43oUH0RrqgL7T3f3lcKLwr6S4F5tOVs/t6+oFNw7jTx4ikhGZ63DC/wE768LNn89PZbINjjCL/VtH7IxlT8dhxh93m7Z6uqnCfgK2eGay54UvlT6NDFVJyQf7um2eYCk70KD4YuYWD6dZCR79X2UZRUZR7Pp5AgpjUHX4rT05vAdIzL9y8H5vHgFtvMclL9CZ+Q04rMm+ia+rEzPckrcopXT5itdxZrGVrTYT88zsGcnLqX4nE5kt9mo80bCbOhn5ufDQjEbRXrFw8PmuI6z0fc21JyCWJeLb/9dL386dBia7qgLsXnb+cnoNVOiPW+e/2JJjuz/abntPbNP3qbTXmo5XChBqP3TW55rV123K/ib/LX6IYoTuC5UmAv+Doz6NQGy79BEEEYT+jXhFrGRc69elWMlKTGMNg7NaqX7s1bwyaa7m8524rkIXLg3XLCYF+V9rZ8Q/DL6663ApI3Y0tNR3IF5/kzYr6Of20axxdVQZxQIi0y/lp+fXWssb/lWZrsN3xjTe9eRyVjU6Gkwj924pwkQdHXz3Nn636Z7oeTQKT2XQNZiUlPnT3Sj9ICvUDm2ueXbdGqPXnTcz99hML+qzHFcwJG1NKP+j1fcW/hbtfnmqJEIZM5qYak4zvDDOF/ni8IGvqWz0y+g1MJw01aGzigl12HjccoTicWfRgky6VeKX9AOK0WxOpbtbPP8TK01VvoDZhFp6V8NxpzEnqNfYirZVifRBe9el/VbB50BpNA66+eFcbklaji3bT6h6S6wQF02OArr5aePLZQgIFtScjZf8tjEd1BzrIzgJzpqrV/2XJisc2hl2/bIgGBBiXjX59pd2K8U/xoKhGj7nRNscyBC7B5d2fPwz9IV7VTY9ZjnTC6j/m3CvSUgjsOcQ7o/H96BcuVhqXBWPIxt++btjFH0kwapKx3mxxDJXmEcrxjvo7GeMG/dQ7cq1Kdr5PApDugRzb2drwJ3pu/DwKxDer4UkRXlQfSj3KS4fuLdpQ5rv2mIyeqBiBtv+hcKPXEkbOBK2r7qf9n2zXNSAhv+WzmV//MSFxgs0LhrZIbP9N7xaZoNQIiOdMSyPbH3p/zn3Kp5N5sOea83zYzhMu8966oPnI/rU5X11CFtcawthr2KEvFmD/qnCIOOUL+Ch8LAtjrAXWIq/vYvZub5KQF0Kv5rjLXPSnU32/taW2dfFK4G9i9YunqbKqG2oKc8BEBs/imeRhMukVi5UIFCP2p8kVVvhbizbXkw99z8aQ5eQDR14a3uiPb6lVdHqN32fFoII+LL0J+InV4+EEFh1u+0RVWyrb46ilc8XBSKqWPjZ9dmXphK1a4vlqpxr9bn43WVEOgmrtLXwxTaz3gUb3WovG1efek4V7G3HNEtZM5qUC6LblRxOUVLm584/VFXd2TuC71TD0PY7LUpHWJC6LqtHiUW2VjRjL96L3op7K0jsyaG2HWgTN8H1/k+V/p8Z2/U4X8axXhrFNoY3t1g2+Nw2d/cm4hkdgwzYh2nWPvdjZpMwDHblncEWiKlw985nIn5eZ3Dxm5BpvRh09Wvyn+FeotiGbi3vXkA4fDOQs5CXcrY787xNkEWpYun56DvM1b/3I3Fx7gE9W3PJ/njH++OxENGUhT4p+JYPUl0ldNu618sH1iExN2P/sXTKdV53gokYyG0b+sXlKLwEN2ny42vGQ5eAsL4SucoxqBnZ9t/rwVd5PFVzxTABZlRj3JVQEHP2W+bfoui6WyoMJbNfPhVPByi9Azn1jUDlTbb+3q7a7N/5fUZdbjxFXL6XT7pZmShFxM/xcxoJMXV9fwHB7p8+r+V3/XwCfvByHcUHpSWl74Pc/iduDqeApTTX9BFLG1xfgjGT32GADzzUWI56J3q6+UokLmE6m39074ufiJK6JWieFeSH/isCXSsRaTPNv3nc7dTZmaRn7oxowkNOYVbi2i3QuMy7qfEOMbbh6WKoDwo3OIEFvSlekCRt3ZbnX8rdD5fj8DeDfh5UocUJstdOXANG37uSf81e1egoG58D3sl6ELosUcvcpFtuCUu71tVYL8ExYTz6OvD5rAOvlRt2HwQRJPF1vzbqqSu7lgB6oin+jtuP1a9i56uXtR8PgjEHxTAM5MuVbSwKGd7W73O17E823XlxKcLKjyfD3qnOG6tqdRj2/sTDH/dcmXgPz/WmcV38mpl+8hIgAmvrt6F5bJOzXj+uRnfE4XZe9Z2J3fEgEznUO8rn9r0gthTePN+iF+WXgXUquLqse3LXATa8TenKJWao2NEmcJVfE/2WLa4obAZcsVt++G6juMRFe2GyRRb68N2v4J+lN79RreQPd872Dd/uqm714iOvU1ftLIrRpZ4pyY9ff4keLbELlofgh22OeGa9pt/RgFC773Rzy0CLyu27DCZsc0bh6H7nuIbAKAe/jY/r+D9PS50Fghtz/nodc0i6u4WugcbPavb8udb86ucna8NR8WBdNp6C9SOe/GU0RjO1ecckc5l01fX36fjNhgcQk9PYBH/Jn09N5UTyzrbVm8JqzGypbyc2ZdJ7zkrouUGgt5st9nq821uFBl1avL81bUa/eV7YtgsbUUbDq86zC2u88UZ488PeurUPAXM1m8CRtvmf4oXVhIeC0Jhyc0mHD4cdml1b48ciG1/ULxmewRXy9vjUAaaV4daOL6tdgU5bHt/IjsMOqPWk4irzJ0mJVVXctFbr20adYQcvl06fQpYgf0dpKgVPC4D/U23NNv2RqO+esXgL2We832USTdNWHy3ueqKNhx+Tw0ZqZ0VOnX1/SDC/aK4l2j9bNk2VzARjtEl+7x7+oeX/L7cEzPLPVRv7OsJZivzBqFvPVTm1am3OGRGdhv5UIW2+axFURPBb51n8LwTQ2iBHyescaJwwrXNLeNhFVNkwJh6QohvVQZ9AMWRJvJ6bedZkZyxpokQMfspzDUx7CDa5VIvSoS253PTWA6j0oxIQCrMFdT4TFREUXK/xaaztBsOaRjHP78SzzxSVTpTTkvEn1Kn7XfR70z4wyKJnip8GbnaMeZg8J3xShOuy8haTwI7/TggwgyKY0Xpow4domDTmTzBxyuorOcMjiqlf/OE9sW8dGFiG8fmo4GpxK41f/vyuwaj/MxnrtlKSa11H03P50YMl8C9Bf9ThjQFHRTM6r2ZpUnj3M4cQxeDLUYkCxOiBaIJyCEKys93+4z73edZSlGa9z99mwlozdMN5Y1TWrHNfeV2Mn2HxlCtQBN9c8VVlzJ+DYNikK3+3FPHGnZQ3Eo88a5k/AlVnSP84++08R3UkJD4H4jHi2lvpC7it3bsDEbrBNnq2MJiKDZ9+flgFqSaMiSsi+ykFO5ttj2yO7Fx1gNBLOfpHw7aRsMvFkGfEoMNtyiMUn9mYx49PcWNLbIba8+6L/4Eo56VIPsK+hbXwXeYrGVZlIi28J5p3fY5W2Ejkrp25315BcUpaMk8bd4iGCvb+sKCA2HSsBj57SEiHVXoD9atp1ZunLZ6SwtImrb7PdP1RMgYmHexczNuVD5LpnzRxdWmIiDb2DS90WOMs+pnZp3ru5lwMZ2fKS6Ar2tM7HFs4dWna6Q/rkx0UvW2/D6vE+Wf+E3gp8legN4QtmsKP8PvM4117BLE2MS2hcccc02K8+fNvbfsE8NKRr9slm4yqzKVOEYpswmFfYrNSvOBrqiJpyDr19jX04F0Pzz/nDCu0Oa6mDzbdJ9W1pmpHR1OeJPTh+m5Y7/ep1h33s6mGy+YsxOrXyL91CWEXCfzURXZrR79qba+QwwDv8iJjr1n7w9lfMGPrLRfMROINt2wEXZDoYSFHfSIPPtEJOecoyjBcNc2JyxS095ULyGL56x7UTBTPYqPGDAXm57MYvAi43Yy8tt6v/ix6p6Kn7p6PLDD9HzyUfrC1SH0v7mUNhFfaTWF7X2LtnmkfpmgpxGzmMPHL7sjy7n0vkQJRcFscxfCtjSV3jQK+j8D/0p05xzkdNaZbPM2Wej03NmZK8CHTg9pXmzuvUfCtOoL2Xj3jbViWVoKL00AHuv3KbqanaNwb9QppTlZgqiOaArzzxnKXfR8FFBEGOCGtjpkVDLN6MWxpJt80e8K/X6Cw3dG3FiMfavJQtt2bFWy14ZfEuauOg4zlOR8sfklLQRfKKTvuB9+nj/nbLwHhTn6arZ6XdnXTyxzwk/XMeKHmM4XRAlOrkdZ3xTHRLOyGGH7rYjrfU326NE/9L14JZ1m29N00wtMNhpn6EN6/FOUNbDxKg6xZWf1BfZupS68mok/m32Qswv9nehjdULDtrpNQaIOPb2nG7ZxGt6nfX6suXXlrfr8TxduK1p4grTwGDgcRVchury6yIutjyZuUXQHti7488lSSm6IrCsfCeGzlWbz9XDKc2jZfLjYMyTefpsPYVVBeUWNbdtnzKnvx0qn75xn6gD1OdtNlvpPNfqaKQ4jPoXbAD41NIeF6+rnFQwj4hPdiBMEUtjq/K5nzhyfvqZH/l1cdM+Zpdv6nmjVOxoEETNMtBPxvY2f0FUIZSnMd9O9yFtR9WWJig5nYq5AKAOTkJGCzne1+Ve6KiLLqHGjtKH3XhQP9Tns2waBhJJseSeEWjZSBYIt6ABXdFeYUCEKKeLXa6s/I/eV8PFRlqHogg7enjCE5gSLfMo23TlwAPvFH9U59HbQKeUkFbC9rvC1zYfng7twpjF0n8t6ZX/ZfyFTq1cYc7b5BJFRP576wjs/s+m+o2Nfqrtl6K5U4/6OC0HP436ZrkVCuq7f4L9DYSJ1gRGbLqg/eRSkZMrA57Gy+UAbIm69thySYpqtLjH05pljDI04Lxalc/jkgGIRGJuK/Kb7vsPuCoLlK8uxdxPQJUaG97hITYFtLFP+8jvkgoqex49sD3TRYRpiYuNmsQzjHmtC9gnjnk09akckBhQ3jtu4rB0hBVsdsoequ5q+/fy/Xuud/kWt9S49+2Xca4tAMEYqBfDuz9d1ou+nJw5CbPR4bJ/jRkTIMU3mV6MyWSeC0HzUfXHb2c6PbqNOYRDv3k9/A+dsRD1vvS4LKYZom4c8ZefzBOsSW6c4uA/8iXTTmVzeDMHb8sUUXGUqc1AneT5HuhHilVNPZh3Avel3Jew86/hyIw/GyUY9JsyrhttCV3Kz1SUUTwfuK5Mkllamby74oejmjhvQQdu+cPJYitfPPb0CJidmx7Zvj5D038uoQ570Zoco4Rcm/eWI/k9l/vk8c9g5llH3KbE2hL4oo4fPQXBCCse5oVHDrd12nuOJk8XDQ1FTtNuhD9B1L8YuG4lRWz0q3CTYxRwsIiWIKoohpCfWVcmQedrqooflfQRFb9zv+yhfoJS9xemLzo/Sj833ZIrnNkHMEKmHFzYtkaFzSwm7r+6L0ddjIEhaEGanHjV0WcdrzhxMb0tOwYafFeevQ1X0dvbo130Sijg67yZofhRDTHH+HBECjyDAmk9HCJ+aRZumVJ/GQSPbhjOvIrGA3C3w7sx8L2PnMbFANVy8tnnapodQaXVXR9zwGf1D0pkbzolkhG67p7pfeu/oqr05NEZJni5WwKl2O8iKbT7hHir8OsCoYidETzFp++66taedUrX5KSj+irsd8cHbmJ+/TXFj4ts+ZzsjpWyrq4vlpBaacFS56JNE/AKgP7owRRx4b9ueQmreZSUXtmDf3Dtzleco7Ps+99PrNn0fX+PdG8EosV19jkcR2L3gcQVYZzT6XyhyruxZ1cssi+v1CNk35EGmokBwJdl0lu5KazJg7LC0T76Jx+EvnAWlZxRSizZda8XzPC5zjK26P51SFKU9c19tsmxn01WLRaGjoCurpJEWKac8WaHcVqq6HDY9GWH24vbUn07++YjRPy3xE9HR19xTz9wWV0ssOaJ6yLZ6msw5sKQirlw9Z9rZ6vMUwfBi+U7k+bSVf05g1GeviKKSra2PX1DdVVaPgN/k6dDgxCz42bdbr41hOodUdxc+NYxqichTX8WvjX32UJ1vNn897/UpQ1ndB87zXSiwwBCOSKWyq5KZbW55rjjpUqbrMYfRYWyI7/pwtvBhZMbaxpuELy8u9FQNEbIWL1jovInFuyQ2ZKtLiJTkiY/G9ONvz2Ue/a7i/PLO19xt+sYxnV4i/Gtzns/puqcsi6NP3q/OqFHHo9wk3q0AOKizkTSUsSJ74nXptwkS2/aOGbMa/U1JZNjAod4S0ZkUAVonTds8ZDgpeCiTf37i57I3UdAB3n7p94pW2ubHDoN+6BUc6pCzDKwHJ3aEpXcsKG2+wNiU9DvmdzbnOQjhjalr608Xj2bppNnOz0ojw09xzSCfTubDMz4IGa3KZoyrFd+fecWbMFVIOEt17MlQgz2lHuULmy/walux/nxiXpu6On5AlLWdjvOlaGfT3RUpOJG8nF3gkuHP6IXMAvq0taPyYKxnTqfHLEB42YPGHE+MAliFnD0dVNv8s7J6OAih+9cvcD/GIp5yq1dgjd7Yl9E15KYrHi5wVKeuzryNaJfQYfQUcU33ooS512L7eVEPR8qz4bOmy8XG3sw2vQKRCXGl1dg/RUyR+gYTaRHLE9+30petb37DakWUQJgVPujZp2Y+qp3KaVZMsekD6JwJbYNb1utXbvag3ecEzhXZIJ22vrDIaWsHH+f2ojtWJfi6etHCgvOwLb/3u0fD76+N8PY46ByE+BU/lVf3y0mmPJgFlXR0cV3Gl3wE6r0Rv63bFLf3tukVeArfjDAqaeErtB5u2YLTQ7DFi7AuGz4UPa3ozunBKv60hIM75d/V0t4+wC9Nz/kqXaToBTDAmSztTdq7u91Z+tqCe7a9ADH90pXQEQRgbln5An0tX9e6LkQ25Gx1v5jevswCBKUR2fvDLkQnICqKxWnjp0fJ4RkSHUzSEsOeIogH3eZTZ1Cwt81vFJ0YP13X0w1PN4y9AIJr1QO6G31I0+9i8ShACcqbk6noyaDUf2e4YT+nGtPvmre5WgNzsPjvNOqH6M5VH9PcIfYzbXPLTReLbp7C0PNNZlVPYCrut6HbdKhtPukixzlh6Il4j3BmV6ZXuh+oFjqB/GTTOTmoEb2S8cIfFkuPNw+gbO9i1s04Np5b0FlWwBJKZa4SR/kZffmUpZ2yYq1GH5blIuuGm+hemOc/KAuvt6adGR9bzqhrVONwGQDGvgxFevFl5EGc68sr5tr0AdjxnWOe33RnQjr8zQkv1xkkDdjD2D5HB5FW92xvnq1FxTFXv6wMHYR8k3FPs9dyJnrv6+IrJLQJruuf/p+5k0vEyExxrDMHHsHz7LkggTcPYmao/Ssa7mibg9XlCgPXnYM7aOKGjB3eZHZWnFdYNNajHHbioVFfBffOBR5jiDXVcUZmh9l0Dtvy22FsjSnZ2ycabiotOi++86pAtvd+CiNn98v1+bHeNx+l4Cp84BTKWrflC7+wIVoAXfyyESWa2J1Tpsr9XIUPW532MrTfRWxfcxjpupmer/0MPm/hM9tcQbh1VATVsy9Pr6D8dJuVKbzO9UFvyfTe87itVXAvOmaiOeIpAvVCzr606Wp2pvPTY1qjvql59hAdda34/MQr5cMpCG06z/rjjb4ALlvz54MwmsJjVKAM2IwM29zyvl3QVi86N8/8GLglioYHp0zqb1Z4M713JXfes+7p638V/OwACyz97Sm0mmz9wRb6yhgfrEvfIUIt7uAchjVibcXb6qJLnK9wwetvno2VkqDHJYYiFoT7jK3O5i7aRSKAohf08UVNeb4ge3160afY5lLSYikYv+PEfuXTk1HCUVytT2qAcQrT56SnLec+j7pSKgV9bF3/7HNhFbQa3xedhShK8t1C3bh4/E/vYCgAabXuhtFPUwlv+jY+dIzYHxSeD6196yDMkYVEbHtbBd/KoC8QEel/e/1zO5bpqyLumn0a+6fTrYG7CEsJ3FPxyghTZShxrYqNiSk+R0ET7/ENDM9vovFVFK5vcH65WX2z1dXj3ZXVgosZb6Ij++bna0Cr6SBBaauvrrNGoeAc375D7fjM6vm0qwSS6ry2eYnYxnXlLaDF58OrFMhGtC5I9/t4Z6xrJX2XLWwC8AY/U5cY+zk1FhYwTrXhDZCK3ozifEMfO3IO0WG4OujR1dCHzWetLv2gXgWY5zvPeuK9x6UvlVjF9yPa6vzJ4XCl+BPm030CjzWWxXUCm9e/620+IwqfOVWmSH7ufExgrOS/evWt4lwz2vaSnELeul544+HnqKv+eKVw7KpbDMHZ4k8MR7QE/3f35tWpCGSlRaGZTGzF5Mc2J5P93PhyYtKYyrjMj6VPlP6KCzZ9pk0/M4YrPpF1fphni8qI3SkcHfR8pzDNsfnH7YadUUQtla4Xw02zrvKFJiTGm0y293XCaAugKxz9zCIUfzJjhDGvxIZlsvlcjzpLQW03JwWPdFHOVQDCdlaX/aKnZ4sbqJICETJi9mm8Ec9X19o5R31Rb+OnPlLuxe8v4CvEqFbPpNeQkjCxvo2Nxw1hw1MULQqln8Qo/3R67IhUbGHNbZx/ntmNDpobAX8QJnTnBvyOtGpvJUzbHpkrcSrCXwbCyYNH91S55rv6mcpfK99keu/ilOeyWFdefydUdPmwvZ5rKbUrI9ny4JpHAai9hgU+UOzHsR7rUrwho35gm09IUY8zbL3tgz7tqwP0sj8P2wEuNtte7chb3AQdaVJgGl7Ppz76wyJN78LjNl2sXgXnx6HgQ9+qsrdFR43FvzCceJMNR+l5HkZgY2eqBev34afghxBUQWk02uYPFeLFnBrb4ehIY87ZYmNeNI5848De1fS+Yug3jfnF+/Pdxr/Ana+6qNh8W7q2fdjaFVSFwVlkw28UZD8j4yVnOVZpSjHF+YsfKL6Tz0IjIU7cECWasW8fhOmVMozPp+zI4nxD563qXzXyqdhvF1Zo4dr2WAUqY6aekJGkScGx90dy9t4pu/ujI27KO10POiHAGJiXoGLLCsSHZrPL9MJt9Z8VShlAnziokzQ6oJ3h7nPbGXsNo3+lwobulKBq5UokJLHaybT1O3U/nSKb/k/Vf+6snL/wm4IUSGwtD4aFT7tBtNAWn3dCaCOx58K9WG7hd/xMOc4QdxHWtPEv/EHaDF95fm0Hn+JFv6llfpaetU0XwkV99eP8V/bPHwRddERYT/bp+YjZfJxFQ8+timMnw095zlM3izaWD0fn0ht1U69QJlXwVfGpmQMdGOrGp6yVuw7FttV7QyyLL7AaOkuvv7M9cwU+UsDx2zaHj567kA6ucWx9YZrEwcFGZxwMF5PNJ3T1RA9ZqBA1iIS4/nSYReCukVHftfHTylYdUinPhTWxKtMYivR1VnHyM70Nj+W0dz/nSWxjtgbfQcEZbTMh6iPOa9NzSG0crMSvLiVzjAcfMfaOu0N9ueVp82srIZ8lINd0JdHHpq5OXTTvtEQMXLP5gJ85jo4hA37UIenITsbpRb0Ut8Xism2/IAsv6T+sBysYr4dEP9e1+pWUSwtKptHW17s7U20MioLoMIRB3tFNW+ILJyrDe5suTStNOC7Fj/1XcAKdni54H7GqbYLQtt81C1jF0R2iHn4pQVaFkb23RwhG2dmos91HmiLaNaFT0VAIxSm2Y8BWEE2y5WURE4VOdOyfXxuKSy2RzmYWvXQ5KCSazo/eyenPtZK6seAluuh6777jY1vdCLY5xhuYe2Xgh7nKRQe96ZoETF2vF06w9VPOHTkC4Gujf5En/dwZdU+vLknY4drw2Om6TunUbzum3TFNovX+nas3L3QYkg0/FxqxQUeZ9vn3NoKEYM93Wq0iP8r1tnp48li8c8Gde7oHes5O6cNfZtXv7MEWV9fBCYQ6ZEYHmEvfI3J/GOHEqwRiq2+ULiK7kKq87KOl279RlS/CdTHnwG6+rW48sVYKulBPR3E09qkHvgNKFvSejfPGR2d25ecvzPz8VuaY04tmzhBmcew22ub9HPaQUMq3L5NYBUm8tKJ0dLICm03nVjcKrV+yFqpai/7Oeg4fcwnfCcIs4/z86aGwnzLwE2fFbq6dFX/Y3B19G/e2BNsE5JUlFm6uieH3jmi3woYQGjqP1ahHpOzLatw5uIfxqvqZ88udjQdxl2bbC1BccGNsdN6Y18pihoOO4xRoOYwEHCOuqzEmRnsv23XPCUz3JHxCvE3x+epMm/DPilV04lCNwC15wQfpqCmszRrzccno/770mhGsK+vtHQ+9uRDjt/08IYnHbZvf6O1os+tbnMU0HGBKBIU2Xw4BR7ps0wfwe4o7ovZU8PtDGUTPCPghNKwDubxtDk3fxSlJoEoLfsb6tB/kCwZ7mpjM2/oOTDHOIUgXFvMAzwcBR+eoizpxFC82XWLf0Kxiy9zX5yuE/nNTml4RZ/vKvp2tnrDwZNv6AtTraA2KOLdHnjK1Jb9t/nr1jY9hTHOezmRitRI5qSOMCZy37cPqqRxIFvMb7EFn4ipl/+WGQ2h7d5vf1hKV7L6xmIn+GFb07CGyC9IW18umB6K8Ww/18P7cKsJ9FsXxW2nntUP1y6Z7OYsIdkbfplJXd1C4JbJSgn7TaHpytnkSNkAEXdgSnk9fAuSqTwx745euzHNt+iTKX0L01LXACSj4MOj3Tf2ijTnVsc2999ZOZW99VepREx/Do4+thw5J1Dey+UX2ONjwXV9czBGtrfuFn8tannC7UEO11Y3r1C+73wUkpv7b03SiCfEe33o5tv3KwxZbUcopl/pzTPUb7ElNPfxdxsEl1pTfQ2lDEBr9H+ZJPPWWPqnTKgS1EWO07Vd6sdOjuHG8ezrbVDYR8dWP0sNKJdh0zHyHP54nKYKvkJ5UEzUEVjEo6bY3+p5UnV50rXtlPuFZ5wpwID/IZvYW5jDFsXtC9k78q7f9QEdgUpzmjKKQMEIvNl9gka8k6ItxM/iZ4eU5+/3ODHXOq/Rm63dHzjOusPv578SujEgm64J1SzgKE25TPBwOMdskgArPdULAg/FRRAhbizW2ZaurzztxEBKeX889Ht0nJtL6CUIuq0Ybbun42WXYZKYvvICY7LUJV4suAMRte5FhN0zIzncDvjBYafaFOUwie92ch83XPiyXjn8q5m9umfjjK2smM0QBhjBs9Q3k2TsrN+3p8p2ie/rajsj55JL12o1z1MULzQ1Q4TNRQW9ZuA4ph3UFV4PtvTObHOLRPWXLMzXH/mnE11X/cMok0fa7wi2n7eXxPWG+lzqJAoDyYLqurl6bsb+zFJORCGSY96cnM9HBww0FExZn9Ic91ZWZ8SV/OvaIds+WJjxXcUxg0+gLUxFeuQgQBeqZW0G6Z9bhFXD7RjfZNh/ea63TkXc6vm+nM4pUFvM2wTnw2LbNEUU214As6/nVrsq88cbsGjFYqIHR17UKPC18VPFVjPoqjfZB8kJ3+mkzGuNYb2KmSjRrTup1eu/TZfYCjvJaScnom+znUORszMngn5tTQG8nfVmHypUgJmfLF/OIxPG+Alsg+j5Yy4hGbb05UWZdY6PfxBXwj2Lte6APEJloRB9AUSwWjNKTTe80smzuIoNM6B++PbsxxeP66MeNhUO1Mc6nREoWLOs/8d2O7tzIuxWFtlBs9eepozZ0EjEuZC+AvjAi/VGsaYqpKrza9mXcFc7xTvcd/1xxFkGxhMnVXR1pvmTT8xyzYMjHwM/8r4d/H05YCiQdG29bPSqkHnDRVPJ8vBurWmXoXa9wbHFCRLa5wTSGmDt9z8BcHD59ihifKw3pVNagbfy0CwkOVKwYLnj6Yz0KwUTc+xaUxzaf4KsoX2ZuB+u45INwlM6yvp7Ibw2Y4tr6emK1U+GLRjn1VeqimFSvMMs6JbVrmxN2oUxX9JZqYD6hY1F8yhEviLFXXZljqyeEdc8b6H3Tr4kO1uyCi3pVq00ahLb5H6WbdsOb6yYe+uupJ9TvUghfAvneppvRD0Ac1Z+06VtR38CkSBf/7qgMMGz3QvgYq2suOPM/BFeclL+88hpT1Gnb6vOjDx/HTCIU6IYt9KjdHTxnbsW0zlXeFQ5rFgLw6BaKSQoiIFeifPyUSotNZ+BcsbXDIjbSxiLHjvlwp+tW9/E60sl2Dr1T2GOq9ybq/N1v9voDuiJX90XEzrZfuWNnk8B9IhX4WznhQ7doqsQ7gri9tz0fekFU5j4U0H86A40mT4ziXvVEt411dUdTQOx2NlDq5H3FiT6SAJQoK6PmpvOzhtCA/qB76i87UVf3kbJ/nEFIMRn1ATrjPrqduaAz6eFNkbKAKyV5bGazbe4iK5In3U4W+JnHZrVAybDTbmp6h8Om15TjiLPTWl7cd6g7Tjdf9anqCNFVMZ2fmrPOnlMebPBcRlsmiq5CIeLyN55l61/chCIIgmyvnyLqL16ZmJ/PriqW1GB7zjctRb160TF7exzo6m9EoGNgkUdH2tZvavcU9LHvntRpcUpDpL9cPZ8SXbk2XJfLVMzRBe+IOybM1toKV/GwMAI0lExsPGW2ObYoir/UV2kJj+UaSzwRC/gVjPX5E3ueyn4rsb/TcHhF1FMZZ/d+RszT9H3mFB29F4M/7nvG16zGp9vchdCyooBtb8uBmML+6AlRJ6EV5/HxyX2g7Lts+3HRp5yTruhozOF75uLQWfICv36vGYNRn014tDp8hcTc6C978nui/qyofcYutr2AU7seNUIrnToJ5tJCHsikLxGXG2+yzXniAttQ7W3p6W8I8gq7xE+fL55xdfVtvoqj+zjjXp97e+tlgecrzbSt1BNCdrZ9IsFD3UVlG7In/QvFVeG8794jDFxmzLa9v8QYGl0UN59vBRtBTMzcNcdITaHV5vd38GYvyuo+wS9w0JlkRFfFWlsud9j2skVoxNEz9V7qkJ2+XsMRc+ihZawZbPvC5+pF+aXAdfCHxZx8Mozf27kuCCMm255v5H07KEpCD7Z2LHMyZXYM7ooOha2fEvQjakEt44DHnH/1KCaKDsbARczO9pyz/vMnx08BH70vjs4Qjbp3XN2PQ2HdNgcCofT9y1Q1kgtYnswnTyTyLMK5bX2ZoaezgojAPK//Bd8JdbzKXdOBWNE2b/OUH4bQdyCY6SvgvH4FY7J+UqtOccz0vvIcSYSUeia/C2eXhq2Yv0ogM6TrbLrfDL26pT+4L/WfBI5CT0ZPK+gxe/EeW//CKcELKLNYR5O5Mt9LmBWkEsFwd9v6TVeYfbmj/C6YCM4UQ7i6+egQ4gkXo60Py1JUcUcE5/ECrvqTPcEGV9y9TSUzU9xItSwEE9akv9wVzJ5+5vF9Im2tc2rbN9drEtgO7H8x/3xZhcUX5lalEn/2sPFB0eKpOC9g0KiT8JBGcIrzul1nJREpow/dGcxDHu7X33Blg8ztU+LAG2/b4iH62K0IPbFCQreceZuRxHMRlgrFRZuuSEQ2tXhU9NDPfL7bFRvufVG0UpQ07tmFONwe6DV15prYf/cXOZcx8HYQ/bXto6WFVMX4QkLnZHV0cpQHr/Mh62XpGdnmsauQC9vG5+lwJub5U/DgsR4Z9Yy2+17XuG9AoudMV1BHuTs6+r3cMqbwmHE+89zVmVo9h/k6j6VrRhdUaXBwFq5t/nA9Y3XQXKJvrgTBiN747nRiHe7o+hl1jVpPQ7xSaDNyDgNzjMJjMSjz6JZVW5w/N5x9UHnfgb4wekSnMEYYV6gVT3HbfELQux6JvhW+5Pis9eIw3y51lI4Zsq0v3HMtXuxtPZ0KpwzUUFKIG7WjONiasfGd+IwThFc5hyjwzkufSGl5p1Jbsj2ffddtu41PSAy9d/qDUWRXbKyyJ36DTV/9KoFFhw+vh+9QbPv51Qp26uOvLpitL9wGqh9Z6JJTHJURR12NMYyx6vBVCdVaZwugXZ1rukz456IT6PSkRGGSEJBt3gZbLSXhL67y8tdg75g+bApTxGMZ5ypXURgrbuGDydwg/B2zI111IXx3w7Ttid9dWFV1n/cJfsHeMZOsoi1z0tOqtrhxT20DH6iM+FzyzJnrjH8bJxcvFry9zXdpFzqfSIvyu7yoV2eTR+jsNI/IlVGfhKYkV31PfFg2zhxVSdW7JEANqxq2fc/SUuwAJ8+88Shvn3pTnyc4z75t+8tVgcHjTsx+DPmUOTTED4q4l68Kjbb9U70R9I0Xak8JP3qPzuQWzNuiheKHRj2ZRB1VBAl9P/abkBrE9AYxogbW77Y6yWilofH3N2+z3lxB918ICEX4Vo5tfvU44ZNQmVcH9+J807eShgti3jeWVYy6c7fpAYtX6iTT99QntroWYhWlCogsox8ZsmH6WRgco59ZN35k4rlHIGhfFoqa0Z9a8QHdJwrX8Fx0boUU4QT3liisZtPJ0fnwSfk9VvqwY+FHP1+fUci6z1ps+/jPHETY/VPk0efUTF0dHbwRjh+Vi2vTpxWAPkJkH5M+4LGAbynre06PP+04bXWShRz11i2fgfnVJ51A+a4oYpyR8ok23d2rS3oxUHhLDylsRhN0OZzzpx+WsWz4cMc8CuoUCBSjG+ZYAUr6UkHIYehADRu/YCsyr/2txlzcUDCbdQtO00qts6xrq9vEJKY/EESa++0XoNe02fhNqaXh4rHtSZUqsORP/XJf7J86LOi6zs9dRZjVhWTby45hnYPgxprl6T+jWyiG4Ap6DjVQS7Ll5YPkBfvmTL+yGjccsv9CYxFTzWGrA/iUDpKSugjkZX5ST7qsOykLTiWRcmy4TqirrKeyU9lz8c8vSa9PeMbpjrLXZcLh+3bR7vstLD3YDGeebX+7bYe3rnC4qb98aAcxf5iZ4qeSjv4z80g3AshasdWj9K6UxT17W/iIvX4uiq5HiKH2Veqx1RMcA9cM8Cuko4dGnVa34VuxYs4KdjT6bR3lPUG6i0hAwkJDn8peiWLI0O3oyfR8RARqDP2p44zfnLlQT0H0PQlCifPY+jvLK3sqAuELjJ8CTIMyYKkX49uM3K2tvnqpoONzzfw8lfrZ0huGzTkoRCebDrCepcAcbtsXX84w+JyJXWwSL2vInBn1clNYWEV6mt6ITeB/qmurGHBDYIzRtm++ojJ4zQzqdOYllAfR1zpKyKK+oSSjD6+waoSYPFEQHUjx3KbgIcLtWx5xG+ch0Ri7WPnWyecMVk/ba+uPED0rcrZ5gNlCU05Vfg/MQzJE/+bHXPC+oPp9iq0OyVYJrhe9LeZbwhHUEPgVf4t6YSMuW31Vx/C6vp40P3UA4cw+iviOQFlWUu3e2XQzbhvRM4gy0G+hVckuwOeGzqVCdlSGt8WfAVWnxI9+AshVIad9frFDP3W6bPqQqevbTEIG7ugJZ9+BXO1MXaniZp1R2/yh72LcAoQLafVUIvUxmqh5KcR1X7YtX6Tjm29s/3T23xmlnQy1VYxcdJCKt+WLKaBZGKjbkfmNN2kXBaL3nULORY/P1m/KyTmX0V2pib5w2jgeVb00VJLrudM2L8omScG/wHfmKlFK6hn5L92vnAUao813YJ/snlqqji97/YQwz+bMqWsgFuiiUV8Uo6xJV5n+ThXZbQ1Zzk7rQpzBuA8riNyQj1Ugpd/NskLTo0F/XnBM38c4X8cQoyCUY3/5+SGyl006e1MpggzZ2/a/9pr00sSX0eWbTy+30YYIlOCyzqJNnw2jAi9qsXN4voGkwMgYat8r1cFIti0+i+m/lYD98CpOYF7wTECsjdu7II1tv/vU1BValZfROfGiOpOKvw5VE5WqtwzbvESj0+7K5zADf3t/wj+iLV6IGAv4ZOvL6G63BzBce3tJ6GeyHuuC4ptgcPO2+nxs1cU39bwIQungj4Zd7K4VbaQ8bHsc44jIZSUsPWaPHlr66ZxQmFdk9eXY9lMiOoFZL8htfEYqq0QiYM/et4bZ9fOM81EXPQCAXIE3Ue/FX084zSMsLnhouxd5CNbpc6oTSv358CK7fcYYS4Beb9Om4+FKcOi4hlfXQmGtCzh/QUHIK2P0ZtOTqUpSE2OaxZRfylRaD5P0o+Stw7xcMMXntmpwPXjdU85zh3JzWYcfUMXop61fGVBc3HTh1vNNZrJfeAgfjbu2OP2x6TBkj7u5Lrij5JcEVb6Gw8dlv7r0bJ1riltcoLz55/zimEJhmKy9BPHm2pTsbToD1I2FUD8xQXQGjgePgYDdbh2L8m7TW54tDq9fU18ePC789koyKy7R71mubf8rj6RrxNxpZT8XR7H1HBqwQNA/Hdv8GPnOBRp56/lN4NNX9ZzrgjbvY9WpuPsmAcEpPI/re2L/4rK2OcW/zkZ2zZbfEenSnVZUpg8SwFGiFp/Qc75BObXaeLe+PA7kVaeGvVEcZ2m/fhEMtRB1MM4/83TAP3HR1xu8LyrawsKxIegzbT6GoboQ0B+Li3sqJoD+oXgTU2RIQzQbLxAvyjUzoB78249jxbetz/UeHfZS0za/gbrfSGsoIDO/2rxCqgLYV0MNQp51G/eOk7CYm+Dn59f2/KnRVdMx9geTBGers+E0uTFudpF+XESvknxaG52EoxhtmxsUvBSD11NxrT7dA0HDXOsXjh5YqeVE297o0qktPN3685W++Dtw6RU21tJ5MvoztvEMC19Vlf4gedkpnyrM9tER5ws2HfK1FTguCyno4DFipTedROv2ur3ekW35qzIthqvDHO9euKf4tpTOtkLGDLHbeJP3+kIkCOXCt8fBqsMBr2Y9575qsdUl0BmPLaKmj65Rph/nVsC/0oeQh9K2bW7Zz+6KDoxjuFvfp+HXxl5kz0XQUZjYpuepvy+KBn70MX7nZ/Tn79mc+M5h1NyEf0qckUVsganwOz9MvAgu3hgS7N72fcCAlTqb989PyoNbUFpn2nLm4wTYbH3q5Teqxjenp9PFPL/A7z6ocM7Qlm0vSRzuKpAp20T2HVCAmphyJNw9gw6Ws+lCKNedwGLLDtRJqmfDX8hMAeScs0QLbfPhNYXihz6nenyOdMPxlznCCXWIRPk2bPcr59yV1OdXf3pNzHkWhq0iTdg0hYJsuqCKM88SpjCckrC6aWErfYQpoFbnTbZ9orgwshMbWGfC38vzhUEn8C7Uv+I24oSgv5l5gIv4ge6BzqEP87s+KMIry2+bTs5yuekn5Y/dIb0vh14cS04rKgyJCRWbv55b0a2u59xevwBJ9NnC+ZbAwopo2dv6uX3rtaBflwLzSGxQDJbAgsJkF4rpybZPFIpIKIR0BPpxXchjPD3zdT04v3vbPBKKOsPXt99EX4/6M20RZgYR3dXNsJ3DOMKYSzjqMh8ePbxJNKEK5AsbKf3YfJf0Z5KYO/MkzPd65utecUuptBT0w219va0k/PZhJ2qXCRMwBtxY89/l6nBd2zyActR5lqVuvPeeAn00fT19yZR0RYxzcX7pQY4onnLYH+wBpZKesUPtfgncJeM97Tr5zes25BefRVH0fPYXXBTf2WO7bMpfIbfz/P7ynemnh6Z7SpDOTRAfezQbDk9ML00BwudvPqbuhVLoJwiy2dJkgtV0v+ZpOwQWRclfkbk4msNka31Rj5eb6b2LQYwlPog1JHvi68eX9YhTUIRm/Nx0T4tI98BAKqIPgElRR189Z+GirDiSbH3h6lB6KwA5fIVoYvQAXMzTbeXmXYqJ5wYG/hRb9XQLOu3okBcx8KpTlI7QT7DtU4vRLMfUmCvgjcsembLqp0PuBaIGPvO2voyI6fNlwMRSWb2ge6DH7ityKTkP2xyIiBobYwhUPp6ifNEP8sv+3ifl1Gx9RhzHHFG5OPzWC84uFEeVNPzSyyzNph+1lMZ7Rk0E1pXYRH2+pXtWkW7l7GTbF76436EqWqgWpy6IOVAiY+uJ/ukItrgRGOjESOhg4aP8zvxhZ0ylVQRv3bHV2ebZ2z9V9bc3UfC70SN//XeBhpCdM72vPaMixz/Gzixnkt7YoStKQPOwHI37X0LzqL5+D1zDsP/rrq7KlCLIGMiNKgk4/EnKHv0nLyifDt/WVg8Pa42QxAdLfW7STGoKPaGfILBxGJgwPZ9Lp4wQH6iOJETop+CTYEzo7ayikGLTjW/NPbYdIr7bXqRwIitdvUjroPVpmwdwcWXFjf7FfJ+vPXPL4k1KyWG4RfXElJfbZM9rYyT9/Lu57+KILCvoR049MGM+XTmnzkIl0uHJJfQuGqbHV+c5Nhx9bfy0o41KoWagh0Z9A5NYhaPqRxfaTzZeEM9E65A5T+o/T1ckIZPedmWqe9h0Kla6Vbj3oBN44RcbfdH64cXBLqtAma3+c/1U8l0kCOYultfvWp0xXQUSwd5h4ylC32EIyQkwkwc3+vwo0fstOrh8Ot22dyNigvMYg4JNn0OrsqFMNJQsklNW3jbcotjTJ3viKDfABzOSapuy9opD33Ta9E4FcsJeS3xnMLeDr0e/yGCuKOy6s0KTTa9yJS+K1ZV3iIdJj1hwd775MUFrpQ1bX3g7unoiknsCotkbHXno6xV65m6tadtHG4o4lX3YM6k+ZvTDo55PVPLyF7U3mw+UojkKHkIZlEQTq19KaMiSx3AcPn02n2KdthszOCGjQ45C+tS9/Y5bQnaKHsa9tnY6SxZLD4S5yhjjT2FEF3/0npWDbDpL0YfdeVXRMb/Rmcvt2IbqS15GlZqtDtkOvmxKNHHup1cpKA946VVMMGdxjGmKz4K7S3FDQFeoVXh1ifm8pSLfET/cO9jqvevqdtH1yuPpvHn8rRptkRiV8useNn4h/iUmgT7SZF4U/q5I8XT+d7w6pMemd9FYwGj4Uwd0FN9+XMQWoVR+VL7OVk8oEGPqSP2gHx7xO27xskbhKxLKx7iXVM+syqX4jOA7oGA2l3v54saSd1/NFJ/3nfOIq+Dr8eobWXFMCGZfZuTC9ckWN1ZqVfcgUc9k60uZrAV8gXHTYer92vzEF4aHUVQ5MDqW2nx65vPpgXTlkGb0NVtd0VykVngsoUPOyGBWuK43+SY8PIz64QeVQlSsPNYgChaVlnD98txhTX1kqKbz07e7XfTk2/v51e74NcplGRRSwsSF0JaXuy9OEOo46pmUDtthiIxRVl09520+14ghXeZg+0+3hxVxxImF7YQMJ1ahpu+jSzCCCD8pELw6D3hjoyvSd8QK3MhPhbcCvKkV9hkxhe5P3FGkkNQolmGbD3c1vGlK59lPGRc9z4Ro961+OaHDZatjO39GT40F/POHV9mgEGVChPyg+GXCmZteB7qXSDbrc1AIRaxii8CHlli9MeWd4Co57wuUMvVUxU/Zd6ieuQUd9GKbw+9Lf3MYCFihZ1XYv2BcAT8CxeYrLma7F4qkMe/1ZVqeCTGzVhCtREhFVGgvm99WdPpT+JopP3OIxJtaZJNQAUi/LZRj2//qel+tC9fpPvHelTQEdsN3e+45DoyqbPn9HCQ4iGPc9+kYjaIIVGq7ikuu2nD4ma40YbLvLvyFM/Pz9K1OyPlQNL22/kVvSphVIeNS8kuI0wweu8sK8ILEIh+29w5IiFGEi6iTcMjr1JH8bLgYYk1um5MRVnUMAAyG2pLHT6rqSy2/pm89V2/zJRdXCwtpddE59CEr+quIr7hdHJLy01Z/FgZ0Zz/dVHRB9bj0OQVdRw/ovHPZ/Jum/tbwjEVWfHrvej44mIa09PmCVNP2fKIutHgfLqzUJeiAtpj6508SOUxpe9t+QcGeKA+EO8AJm3nRINBadhQI1pXPNh8NVOOjUjx9B3g31gX90Y10xb2rCKqNdyPa6fEvSG8IkX634NMnMlVKxNDOpou19k7s9n3Z0V/u1BOGK8+Uw4tCcyxMfNDFMxbbCU9PuCx9n6qXrygf0NXsxr3+fZUwwHUR92/FQ3SE9ONuPvqNDRts29zOvZ0e3rfe+fEHXeKBznat60SkZW26NH7HiD4A+IvtefIXskvM0oa2ck22uR2R46dr7XHbTljat6vMsW8IXVCzXxs+FAh0At7KX4P+Vz7t64h2+1Fnn2t0cSfbPEkX4+/Ky4c6dkSyJzfkgJprY4l92eaou99i3kpdI7Lngi7WJAOJOwkAtaFrY6tjO4qE+gIeKVjlHfzfld+rKFMaGNHZ5sfmWYwWN4Ro2OMgvx8UDFfYQ6TcX5suhFNUne2pU5BPJzzXo4veUxkYNF7bPj4Chx6DP8Hu+pvrHqlO7CO9MKLAsG1uR4f/ZHztO6NjrOj9/cKc56RzEGx7/Z6+Nnrv8ed3LGoxEOnPQho9ebZNTPer1E1fJiCAxrcgcwhjYmuYcxQKN9ZbstdXKMJ1kWnuFDNKbaN92fcSW7pW32RqG0KXQbwbtWYq7P0o7DtRFPGeQLS31X+mLxsBmYQuzcXPTjTwOzVNRijSscXDuXOL9GUU3T3zogldkf2JdQT/hm1t9bpRQhRC3PgYgus2+f1icy92OtbK2+ZXckoU6RJr37gOop2i76Obv+lYHUR9rLzbj9QZyNz54bGtvCN66BaGZ+Li21b303H1nkWbuvGvFMX5sFBQGFEe8so8wzaPVEW70hTvHr86EueHvJN1GIfIYhi2fpMXQ7/74k7jX10UP9aO3/FkQEpUyIZ/VqUlgAtQxT8X/WcRO6/rJja4AuPapvd+AdBzdp1n0LcCNHoOUbiXXSK3FXVt/ffx6GnHx4c5kEq/ADkpvaleHCrZtn2ZoOd89WBd9cyBBPRFU6TOVlrX16vLtt+dVxBvixBb+rD4lehOfTPSKTgIrdn6KfWiMgaeZ59xsxJwCK43O1YLRQmNeg5Oh08Hr/Xy/K1e39wz7ntFpfSLbXNoAbAkiPI5xxw1GzgjLcZrV/D6Z93o9+djKpenEjq6oG/uwiHPWLAKqBW9YRveuGcM5cGA25J+Yv4Uv9jcq7qiujBG/l6bz0OkX/iZfq7wqW6a4k9uwjFiVIpzNpypY5IZbIivPv+uusceWgnsAhScbV7Ci6xXCOC8+CYPJjkyeBX0u65f6dj0AUQM+qRwtJgnqXrvo/ZnO5JWjm1nm+6cvn0UpHzTBPSJZqG/zB6ZQ5627WTznRRKEIt4Vutsk9SeRb0Gc+YlCzuvNGz8NIpqC3llBEDox1XFZ8by02lbmCUqqNn063o41ef0FX/efiXzSD7r2q4dtlN2tPXf2REvFJwPSyGpwr+u0uKZ9YZ7quKHCa+Ksy1/CT1IGye9OvTn84dbtkLiJd6b8Cpu31hB+1dXx0luvmZaqxGvLf1a25znDnkI0X9loCO0hKRH0usLYhc6UqKDtj5aP4h/6ifl9PQP6RAzDHKUrpXbguKY7fxcJQr0aVtjnpZVmUkaomATWCmqw6ZXMA7WeMyvCsqnrPgzUB4seyuILUGYbtvPLe5WBuYjW/g/nYHx9LGneGF2Oo+2PY64z9yJeRLmaYFirbK3hVJcF+nwxvqzSJzwsj5noRNI81y/S2lIDO62mUOy8YK89GKcAoXoVgRHoVNB+6ms605t16jLd7jRjK5Opu9T8PQdhDx6Z5Gsb3Fw276wV/hDcGPRen9zDp1h/OAEoUSGcrfpnMSuxHsyahnl+dlVpJrmx6ANFiquG/uerh0xA/Rywc8jgg/H+nIt5/igv+XadNqPeIQyHwYlnEPm/ZzwfEj1+sOmnW3er1TMmt9IyqtjF0ZtRHrcRKbEiTbb6qvtBEFf/WkXSvmJvuu3CYfv0cTeZz9GnRyR6+Gb//LzHfD+fDM1msxu30lV2TafeYdOHIsADStNvXH6sEqLu+ThJwO+Nl0RMSM/V0SHk/mEIyY2Wbe8YyieFVe3zRdPSHeGxArQet9n43jEWvSaQ/RrCqbb9G30DILeLnOwf/0v5S89Lp+OqHtp1xZXdfD7W+l3qJIkRCbEmwbL6zrlXd/IFje27y1B3RVD3U9vZxwUGUafeXd8u2zzh3ePcoRW4nz3a2d0AhN1kiY8rHth1IHhL6Tgk5/qYaxYTaBft7puRW1u2epste0tglE+v9nHr2/+kOejxKMIN9hXsL13AfAR2Esi/lCRHKxRNMTHat6tGetsNS7X4/nKpM6/oASjL8YM7h2pnGDzr5wlz8NW7hGmRBcU39t7oS16/teFZquvxioGdoWfFTyeXiV+0BTtBgNzIpXOVl8t+PgMoUudHOa18L0d9a0zUzvkutt0AtM9AYMt5Qv6nhfdZuZ/huJ/FLK/tv7O6fvoOTOfgC56xh/E60RGH8dogXaBKT6X5F2nTqL39fxzhaOwcV9bjCrqHExbPCy56H/OgPHby2ZSfPhfHBOOZVjONt+S8WoezGvdtzfxHM7a/uoZvUUd0GXjuUrJwu266je+eSTXmTN3n56W4F093dvyMm5qzIh/Ean3NBj9Qb8uK1+HdVc7RjwfI53kofjMflwXiZ/o+82x3ayBtoRNn9+7nbYonMdsLQmt4Kf59r9qPGeL/dp0AmEQm7rxxr97v33Yinx30WPSZd3GeZvJAdJRVmC8uqfoZpRTvjx7xnWpG/dccCtUoAlf0UumnpnE5IXwxMbuxXBr2fw9PWKbAmUsWKFTgfSYA/cWHcLtR6/GvaRbuyKhAvJ++rS66qLaDDN6HeuoGG3zO15vHFsPRNeVerh4QWeZI+hjkrDYKt62P7hLH0pbnw5So54pnuvjm1yfU3/DGLa+eVSayIX+10r+Jx4v4uO/0IfvcYWQbXlZLMuxO/rl/Oaxlekx8PmUj3TPlqKTzVe6sR1xl/9WZrmfjojwNGB8634tP4x1gKr8XvFduov51cAex5vw9lHnc5bll01fIusAEZXPzv919RVyKFMI1vXTum2+ZV8WYfURil7g1aV8iujFWiKavRVdY+tepBiSc99++tgMTUxRwA/V3buEOZZtngTHnzuequjTBaWuzlD2LSWHrPCYbf13fY7YCAPYsVF/XuidEsf28ngLD2fbL4hrYUj/hEDxz2VeFMea5ktPnnqibd4YSZQJzrx03RPS4ZO1IJ3IcxTsi7P5RZbSkNmun3NsxaGY00DSYe2+NpuatvpzzFERjIWLV89sXt/HT/cee77H3WnbI5vCk+XpPi10sQ5M/m1WuyxIs0oS5rPh3iloEpXVcQ9LCb8bFMB71gmaroqB2fj73UE8O6NXUP/mJfBNvl034oYQmk3vVLFKf+mrQ4J7D/3lxprSmIvl5XNs8yQC7G4NngoWs0lX8+vbPd9AsalzQrXtF6yrlDki03n57bXp+/S7v3Nb2K8patsbTRTseuz4fzEkntn/cuWrQkG9tap0aNxn7NNx1ZtHB0Y/BT965VNE0eeuvRrnPEWNtq65AgV9ohDwiUDuZhLfAuOQtvcuJimm1T+dIvqD6CQLM+rHVTohY2ZvrGuF+952fP6DZI7OEuoJR0yn1RFt+FmYIqR215d3ffNaCd+l+YU8Ul5l7XlseKOcfC6+ORGfrIv+6sEsK83tFChXsfmfnogO0j1fQOQvZeqHKBxtdqkZoO82HbySe5j4+WI2yDkkMsaA3QMbTusOG/+6hwnVEr6dB3t/1Gm3/q2KrpbgRcurbS8pT0XozIInvkIzBPZTImPw1WPys23n5wQd/rr0fSrx5+gh9QuiKk7/XCQ62urzQxgzNH0LxZnDeabeUsQrBfagQCIt1r5DQQT7KweciTl5p/LbaWJuJ/Bo2yvBPEoPwuEnPn5zVsMLcQbH4nqfOdp4nOAPApqeRmf488mChC1lsVC8UputjjQvsmeHAh28CRGy9uwau15/ZArEpuu4zjoZYaX85lvYvxB4Uvw5yuwDRGzjy9PrHNZnPMd794LyPcRXocDTzJ1s8x9s3qd6UTlt9B02OmbIbqeDPM2K19n0dhIDSYrQTLHRx397iM+51uu17UFz2Pg5bGhlBgV5X7qiY+A4ElOIp6UWbX7isSMfzPTHZn41UpLAhkCoM193MVSx6RUw79VZGfX4E0FNGxtKEfGupYffbXOwV/cLDER1bf3i/Osvi7Yj+r31HmznsN4oNqk8iIWP8lej1PLKtokCnDKhDR/qZioPoutIfA4tstpNUUHMS6wyG/VgHcYtSa98s+Skt4evRy3fDN09b6Fhy8sRO3Hq6i3Q33lvDl9gUQ62PTtJ2oTHCA1Dv6YzNYZc+DdYCyrD5eZwALPFQxEIfYlAwfDtE/mKzj9t68g4P/K0pvc+zpkTKRmvv1pxftM6ncK901fEhKPRp49y45lKfGOQv1Z8feG3L4PepM66zSd9sa76fN8KfmSUxgTnM7pPx6ebb7XVV5vASS1sWRX65hHHUGXDT6Tjhj2Wrza9lFAS+1Y0COg3NX1Or1PHCVuGppzqbbqOBQFipuYxuKcPgt6yPmekm/Lp9RybztIQPKlO51DPh3kAQSjx7Soc5a9HCOPa+EXXX7vxBVYwJm4MSqKzf8qxZ56Qw7DV60LrSuOuf0+UWhccnQqcpWpSshDRDbZ5m7Z39uIEX8V0IiHN37b+k1gBkhm9GuvhIv4Jj2Shy4AOw3i6jpykGlNplE1N92LpJjRcpJweKX0HdI30uFAOXwHNStuc1fRecVQJSyGd++VRAFe4DoprzaepB2a6Fw2xnYSa9bjMJ3jH3nH6/Cy6LgnTUeNeZKqhJQwr2aeOhYkrfZ8o4ByxdIm2uqgwlIACQnwRnRNXFOfvc+Stl+zBjq4xn5bdxS/aZdmFUUiFpPKtmARFdC+Gbc8urzpKUn7HyxN+ytwgSw9LJLcJ6Fdb3bi2NoJ4xFdxzU2Y2g2dY2ScQ/K9KBna/HzPLW9QmYf64UJA3xNxRxGC2lKpNpwwFZZz0g9ZmfrhifjdiPbWoATJ/kWy1W1cD/B3nT4kBvSW2O9GzJ4Joh17H7Z54yJarG/UvuPm01XTI35rtlu8TGC2b9tcSlVaEG1aCqSdfhz7cZtNZty8lJOOs+2/j3sQ8kMQID78Qyd+uddJ7Um5yOjPOEto4sZFeAN9yBuYJzks+9aQSl552+aW0QnqymDfXo66BPM2XQgvl7TE3sv2tjq//tp7oBbCBcyHsxeA2P9wTS+w3eSTzaf46mVNEXbETZmrjPpd8dnx3CjiMY3+nqvpfziP/9yhfpiZB0D2ZCFlVXaYzpaXByYjGDeL5nK/ngL4TV8Vi0ZpplZbXbQlsXVWPddMPGeuFrZr+nolndujcS8gXMUdJMwK2zZJ4PU3/1NdYIo6tWL0r8TXFX3RwHC38uBzDIW/R4JRXNW2L+Pcce7pqy/6lffNDSJn52sQZdqC+qa4Me7UxVpPyhx9Nn2zkRRm0U24XjnV6BuYy25LlIR59acfhS76pkjvlUBco4dtyhf7dAY6v+WYp1Uaoq4+vyK2rLsREYkxPR/6sEizIQCr54PfTVDwuGWEHVyv14ZbTok9Ung86fWFKz4+Xp/jRJoEqIqxninofCJCu6s0R3U2oV8XP7HEg87krsb9XOFtQY75BTeeC+L84VXxrxTyCbXZ5tmU51bp4gUhPh1XOhCR5Dz8zng7ZVs/ZQok+O4avoqYDKMDw3vH5zHE2mpztj3oWnZCTyY1+E7r6JCvo/ylqJ2CZ6/R9N6X0BiWrpVpuMSba1tMbK7cb5lKhLY9DndaWEwZV5YMElJNPTH2KUDnRIJHt/UvpjvLUd0X2qRvtdI3EVsafYyoPOuTcV9YkCcXHRhMD6hrsTnsI+P9JXcld2+b21FAnulQz3y6WFRMJibw0WMrFBGXNd4v5PeUsGKiHs6w58DPZbV6g3P6Qka/gCu0essR/8LFJaIM2xQZHVJ2PjPsZqvX4duEGnqf6OFz89FD/85eC2H8GarpPKMPNlefn1/4n1aUEIV7BIPfBnPRsbDNER20KRzz8/gzogQ0kQ2cbsctUhWjje8w8XxaEpADXabh317kwtaw1qEnLZZnwgm+n13FT2NgDkRZS3HjDYMc0YNalANsvidKeDv053756gnMxWXBqlZ0jJA8su2n1KosjD7kHdSNUY4bmNYqBEw98Kn/r/H8jINP9zc3/RQxQOHME7/SdhTnSUyP2+6X/lq23jMgKPnBvucKn0CCUntfbtrqvegahCr0vZ//8o58TqItq1xf4mpGX87kg3KfAGqY8FP2u/vYFb7Tu+8RVV4TDj+6TZTCxQjYg774tWHv0hEMEFoTmzbhlpnXQTdeDOXSH9TnVAXpHuJMJQx9nq0+tva4eSJEAx+EpLYqRF7KVA5sM55r0+liKoW943s5z0GRSDFQ9FmJFEN5d2z1w3rdFbwd3z7UJUoWT7mZengoNxcFAZvfX4hi+1unJs+nj4TyoPLrtxiKUypstRv343R+InpxTyfwcL8a5njBz6l8NJttvqWEECp+9ArKbIHgMzs7aUj8dAxkBG31hMWYoa6WeLa+D83qsXQCsqBiruEwL2O6X6GILvf0ZVoFKc/9DWSlZ3HRY45qvBcFb7e3sh6ZH6udvAPu7dWHk9cINl2+uJdXQi162/jQCe5+SDPwxKeuXpzbptd98oxOkesrTDekpi81RqofVuInOMSbbfiHwcnAQsrTyWGIfrB+jmpGF35QLLPVRcUjhP/FUxDHEl6lzq8kH8UTYlVM2rb9popw/j56S+e5bYM83H1zerscv3VTbHPvip4ujrfyR/8isd+N2IBQozDZEqSx9WVYcolBgavhy4lZsZAl+0Sr3dL92rb+jnCU3pYesZIn9fn7/Im4F2JCcSXXbPU6j08AI4PBsb8T3pNCp5TRluOxh7XNNRFVcYEu/vlkTSp3FOmVk13ZbmZbfzmUuE9DlR91wDRCYzNf/F3M8IiTCYzY5mCx+ZrsrYenAnLgO0oaXj+xhCb0aduzKyIAkf3BzlRCooLcvHCUq6Vun0q5Nv+dME+k+KnnDD+9W+8L34EpUuaCzmG26RZO0VxRNQED3HLSTgMor3wh8JMZEh62+bq1uvIUjfv69FKSzuHpzMnMJrgRZrTNVRaHHLLeUqZJmFAuaB272BR12dfWCTfqgfitN6wDU87zr2SCR6B1Km9l5WudH5uPRmKqpmAhxrwESqN9dMUfPWiH7Fwx7lfSwSkY5j4dhvpwVGLdqe44dsH5yHTfi5g+0vzxmd8uRr7G8sItcbCdP3OyzWeGLOCOEAQjegkpojZX/EIVchEaa80Wx/CjT+/B4vr1fDAbJirYvKBdu6qt76m7LgKA/87MnMPisbZa4OedHWKzNr+bomx+Dj6YiXpdOWyeh4P9X9JdrS0Y5xzqOSgKfAo1dF9RnNSlEmwQ7lR2T9E4P7Zna4eB1cd3Ij6Y+yJrX2OiNRZs8cdhnPzUBV69DobQ9C0+L8zoaMpY9Tzzuvf5+V70hFFwVkoHeeiaLfGUYpu3ERuZSFh/5ekfCqB+aLx/2btd7rwKibY67eltlQs+fH5J+A409C560B25DGLYfKUFWha6hUrz6Eu4LAje4vdMA0d98uime6HEeZAkFiAo7LHiX7CQtc9EgH2OrQ+SWeLu6OU69vX2dfStGuJhk6lGvU8b/hl6Y0ytCq3wnHWeW8OspghhZoRubecQW5vYCobv/k09CzpjPzGnUItD1dDoT7QZXBNLDrCcxCjkTydQVIw1VuFnU1wNSpsx48tAyTixyTMpsp6sMyhy4JLRd7LfQq+eK0rfk1FIOvqKyy65nfyyzducFErtgwdCPUGclFYTGejqkorKnWmrS/QzM3ogIdKnbhVfxUE7Nbe235SRrQ45t8sVHU6GfBMTuh3QOli028G5aTuHDjlbhESUf9hLgu/o7uq6lezEp3a1zZnnXmNEAiaQckCdyqwKQjqcYssj6p6acEtnS9NHJYiJXvdB38bHglm6joNiyUw2f8+U3PKKG5Uqy6/OXxtDrFWYPA9xZ5s/I3ZPSOqX8vagM/6nAnfxnrT6ERi3+YPkPk++bMk45i4uc023Lcom8SiTMT9uyxc6uYr03xPH+u3RU2zbLNIDoL0N9wro7i6S9N3y/EYfDk+ONWQ9HaXUaOPd7HiVMPun4A7OFOQFYH756HIlXYodbHmnCbDMrXtx0F9N1I197x+71HiO5t5s9Y0qBkF/Wd8k/M11U5GsRahDwOyMaLtfeusCHPNzT29noIyGydVlDyK1Hostf7kcWa+hgEk+3QsrTcYeWJIdS7jTNt+79b1B0GK39flgsgetJ7UFOEoVdW02f+EjdHiBvEIX/ufn0u9O31L6QkQ6ONuczM61ZgoIrt+nQ4XeMriOaaI9d/O2fgFq+GOCDlZg+l7Ivk1kHpVwdFXEha5N/8ff9XSke8cnnc2rRl1LgGrjSFmM80iLKzVxFc70qQe8gEPkPBshQadr2XRXGuiWLm4HH07dWBxs9ZyrviZ7Uza93O7oazdacegtFz2aedmEP0Izwogh2+aj5hZfYvHZv+ec0HkLSmJFz3fUk0+z9fHD1h1X8PuKe7rfTJYw1E+bpSevuGrbX4Z/NlqVYzPnSegZuhhfQ7VZ78t5m49YdSfu/haomVpN5aJDTlnyiE0B6G18pz83Vr1ypWd+F3usfGz1hzpMudU2v9Hi8sE/tWb2tm6fP/0WpXsn9KrMZtNrEtlqImuHi7ngBf4b6EwKpbmlk6RIb/OnnolxRbIEdYmT18eEtu7pWSucs4NtX0/gvdQVnQgFPukPGjrfPqfs3N3W47HNpczFFD7Q5+ljMw85CnqM1+96nNevNZ3nug42OzQEqfdOdCYRYdV/RQAaFR7bfHjt6Y1Qxw6uO/jRo2DY3/ihY9XF6MMrgIzh15vuTOHxC2jvSH1jm3Ns+1a+LC/OBlDJ+Gky7zeFE/Qha7fgh/O2em/aYpWJLTT0Tgf7X8rs312DPHhCv7a97MrEkY6gw6VEFxOcSTssed2KDPC0zRuXK1haMHZ809ydPWgmyXSS71Ko7zbcy/7//flfsP9FBpps5uOShdB59rbzE0ZgtEBAJQf6Vpt9T8acCgoKlD5s9d64A+M56ysZ/ZbEyBfrsczgh7B9KN6mo6hApnfMagF5B8WuvkmqyltMs55q2xsVM9kLXtnCZE8K3NLRSwl7T90unXbjPEmvCT3GOph/rvv5jbLvWflZ1Q3bfF2da8zuMMjemTo/OsnDPTG8qM+P0eYnNcV1CikZTXb0SYSErk72WDMpGmVnnJcQmAyXAtTFNTcxTKQMVERX3RrNX9x1bffruusi6PLpJ2C9g63hfYZSRRTexpsKiXwJNeeOXsph/+IG1q9KUyKs1+hHv0qpp82Ljzz6NopEY2RMoZeS4G3iPjY9K/xAnyEjahCpX1JOyCRDneRwmrfp5MzYQkqUsMN5evjEVcEPcYOcmLRbRv9Tkayb9JxFRNFRxE+B+ecZ9cKUTBTnbbp80YWu0/9tj09f1jcbXiQjKsbPjOi1DWeWybpD4PugO0cff7IWXdcNR3Fev9tW/9k6POMdPLZ2+nXsoxXw6kSCYCxb/rrBhxan+87Tn3eJkVM3v7KO/oLDrqzRFzgGhdXwxco092Y+vCPG4FlK6o4hNdN9Vw5PnT16pr1SwjFi44iwdH1v0pm2+W5XQSccpfgW8AL4YBRynatUr0uhzzKe5yvuKJy53vT0FPRpbHDd5XSiguKsbW+dNlP3CIYz8pWYQFWGXtjXLkGWEmuz+fTFNU4O6cuF/vJC76s30UyniNsVDIy6IkkM1Gd8DJ8/bMVv9OqmFXS7ULi/1zjfW8XYaL0n5i4WmyFZJ7vO0Agdudn2trAiFm9qFPapk6AfJRSvvFNzAUO7a/PfiQpUQQnrivCij8SGSWVJd2fnT9iz2T6nRPcM2vLDLeybD5YD4tRVa6eeZJs/jGK1Hou1EN5WHL45ObNfUCiUb10Xo24qYzVDWQvXi5TQX6XvIN613fCL8SvT56yta4HrRUPfBvOlRnE9tyQGv4Kftr7wOmv46bp+CHqVnblcseTPO2Vsmg7G+56bflVmbqceeBM6HmIKOgbxVj4o2Hy7pnJUQapSEQzdjLcppxO5u065u/XqAJnuRcQx+xkcM99C6XlMhom8E1NceQ0bf49KCtf338DGz998tqP8LkTuFThWsPXjfNWPwl0tFlRFETfqWZFxM8mPlnO2zW8gtLlQI1a8D9RJBKEYczqpxikgJFhm021mvh0fulOe7tx9vlSvnukVm5WCjH6R6aVlpqvQK6jkQcq/pVaRgpOCce+4ptOzG/dbHh5XmD9shSTvR9SR0Ku3+XKuuPY6+fencV8XHtPPrCLSMwvob+N+ykY/3w9cJhJ9IhwxUazQvwclN/QwTM9ZL6zlhm7q2b/+RUcEWhBE/yohF2ebj8q+R6DhWJm+Hr4etPnGFIjSQco+2PSRuk5+SvtTLK5P5f23H7eu88J1vg6brmxddQz9OL2gWJlHCszz7w8ltCOk37etD4ubi8KwEtahnnDgcbroomPK18psx7jfTdsrJ89Cd0X/cATue0V2stOIja7b5ntvzD0qNIs/BfwHN9R9fWuFmfyKY9n8l1uL625P14t7yorCyJO2dY3eTVENZ+O5HRNhj7AkcQyR7IYC1I40CGddRr/j3paCBWqgifgj6oMun+L8cFV0Jy2/jDpdfVVO325vf5lNOfoXAqt35qsnZNQXHfpf56Y45irzLTjbCbh8VS+ADeBu3BdGDkJfaQjtMneha0J9ftHPjTz/vG39neOOmKgAoY8Mx13qh8Jg+l0Lc9aln2frvxeFMV3H7yAu+3zfmGX6zmQ8QaFo2PoXAoHlAsFbpl43mLNqDPnm2YMffpxtqz8vXcswUOvBL1u5+OvYQnWvc7nj0eOz9dGOKODrKvunc7Kprwok6prk2vQvZzvPSspT6Xd8lWHhp7ONbtcXBH5jaDpKtv1TUS/x9+2/nV49nPkN5ip3WEeID2F7mw/UzoUZsW9hFZnS82W4QTyuXR5zt+qrCxooFlOdpZ7JpNTDG5cSSYlzJtteW7+7zOc7kIjzjVG/rhu7BM89GP3YfORzXtGXcdjXow9Sn/4Gax0K+St5kV2jbnM5+vYF46e3p0AdWzBm5nbT2FHYxTYnrNQbBsQfC97XL+jCDjj/hd6fJqMpjsWzJ5oouuAx/3wwlQdFf0IR/xb5PbY935t0M45QD5Jc7HtSr9OXOnu72V1Zzqb31a6owOoJtQP01bFQzQdRh6QTqigdbPWxMrwoPN37CW+C5w50C68bOYxxnHH+2Y820r7Kp2+/ACnGXjxz71v/xMU6otHnOoqpoSvy8CorAU0E+sux31ViO6Xb+oNJ+FuAgPlneByKeIydK4aV0qLXWbLp7fi9MjqBMT6/CUIzS05KjaXcWxCisuHeK4IbmWejHnVfHXtV7HhELpShvQ2PIcu/MJ5TsKFOi98WMqpvQdyHfottfqwrO8w6yqeAhW4YfHm9PWg9nVVuqba9pCuSdJgeCm9uUCgMyq14uJrz6bCGaOvv1C2Yi+upI65eOpdVfCeIKmc/0Tu1+YzoqcaY9AWQjtIhQFkG/YThxKfawtLXxptWuOI0OjXUMwsjy5MyoPcKb7HdMGx9kJh1v0TYRXrWbx9kKgCwP5gEFFIpNh3yuaKohP7gOdTDF/4OpYvWCbC25Kku2vjXqYrzesQ1cr82vkJLP9OJha2MPbVtDpZlsV3HG8W+v33zJo6sYH9i1m2nXWfDz7xaBVIlCfyOdSVmBM/nUtbtXhnVNvcVSzjMnRbEuoQ89secBHLrISthrGPD4QpTQhS66o5R7IT5QF86h0JQigMtDyMeE77JrwUyRbTRp6UfJ9ggIMQOtK58sb0v0XeXU9C3YN6PDVLOnj5nb7QhRrTNt6w0mwCzHkjH1/7NG0ea52LyKQRFD9v8T0U/EfcVX5//u35SF8z4og9F8Ye3aIpjugQCl+IF1TGfudpTxIP+0B5ZieU20zncpaYa3nnu+Dc1kNDSddOLvH3po2x1bMENn2joBOp+VSdgJvxKMOWpaGfb5jMdUEmkRoELva9GXYtjmcvVU87KHbbfJYQqUFqekCx9GWX6vnqhLhqizs8y+jgLbU9BbaGMgZ7n029ZumQ5V5QehTVt/aa2hU4HI4zn+UA15cGTEEsuwucK8832nI8e6EalyVE8TjR5OvIOO+vknHC8t/n0pcmC5tEX2OXpdE0xDcRu1zNI63sM25x51d8awjOspL8Dkr7AqnKFMs8o17Zn10OMW3/p3++qLx4q0/vgCxrc2E7Y5luiSLoe7EHaJtWDZY7Sot+NIMaSmen8nCRsm1f5r2+T0eEUiK6idwK+uhc2P7tdRK4ZAWFchvvFJH3JglU75BN1yWz1n9JGWexfTHefvwO+eE7huoontt7PtN0vvdZeKW2sxdLDzY6KNvP87ADmW/ax6Uj7LdjLSrZ+BbgOPihmGNpeRVz6dOP+8mgzFQQlmFpNjfi8RcOLE+uI9fRsq2+kEZxnX3gANhMr/SMrokVd+tKEOq5tr0ThAnmSJ4jEXLcQw9gVW8N1c0egNhv7g2LGxOfm8YvMAf/l48QHb8lFV3bb+CBr3BGqvD3zSF5HRxBBz/liIxB73bZ5AKF2xsw3+9Svjq28XNPzm8D3pNZj08VqXZA94Gp16Fdu4WfFZ88+Ua6++9xtuhlTdwhh029jupUQqxgoqJKTkxuMidvq2L5c/CkEMJ5uvPLpRIm+54rXsWizrc6mvKKz55/gKvzi6Xiwph2x2YsbdSPT5yhuDOZ799t3aAnJXSGzNl08+RxhR5tu85ou+0NfOD4dTnyXWvqOX8Ln7t5o6y/jr/0G5t05z+eR/RRdehfuERxzyh22ut85uqEipAdrtIS1sPi7zk8SgdOz1hW26VCFNHvu+E3w3kdg40UvTWcROymheZsuRGY7/eqeCsWhv0FnLsAHrwDduT4Y9cyFke9Fdb40+iCLjTJ4XNyhFpea38Z6gq67IE7+fHw+oa6h+5T0MwUYFcMYD7LNJzD2oVSKFOSfHzS+J8t3FF4jK/A2HhdXY9u4pfl8zYiHSqqLrT92HqaRp7hQK4P3CyvopFur3/Vbw+lB3GI6m17KYRsXCSpPsygFXa3Zi/4Nd8M9ks6R6b271G9COiHwsJNAIRInU9fkrDBqUBaxnedd6OKICMTy9HuRsHfYeEXdl9i78XNE1lrGqvYUhiKTe60dxjXHTmeIPV3bnniJx+uJfMKb6PI15jzBPxNWoB+3bO8rYPaNz9HBUjElJWfl5vC5+HKyK8E2TysQPnJyGGwxNTYafUbWq2srvnbRZZv+6mWUUhjna809/R8mvLPOIQrJxbW8pw1HYYBWEIw68C9/O5lej/04QaiKZoWt3xQ6dQy995XIO+gVsC4XlHCE08x7xzFnEZuoLzDRCWzpfJ31ar3yFvW6dPVM+Ad7a3Eb3fdnikgLrV+dSB2nqthdnHc2vlOTwxkJY3SdH5zbhv/Zj9bA3mix8ZStW+3TZEsYnZwn3YJ5xTxb2BUFO5uuiJhbrAULzEVdtCes7ESe1hRxx/Yk2/SayDmHLBrnc6NCV/8wvuUFn5VP9R5Mz6cU/QB/9EOw7laur+gkd92viFM0pTPT+WGT96mzC52yNxrj16MeUnF3XI9Hi22vLcaJUiXAkr2tjQUv8CMMn5T7jyKQNQ/qRgwE0PBf7myqTHxvBT6HQ0LDti9TcG3JDoJDX7ijz3/Fu2f0bfeYxrTNFdzuV+iiFvO9r2dVS4fGR+dGOiUE23kWxnWRvdE90Tt1jpGCLd4tANRPdr3a6r1p4Gh0n54DfZCLHxk2gmVMNLa9t733hfpVV94ZEX1jncZP/0S4RVH1ev3CZMMbOc4s4uQ+TCrQuyg48tI5WEE8KO1l81FdI+yB319kWC/tQglbTyqsWMJmY9tWP8S8Sfz6fvH5m2M2MtIT7d66tFv8y7b3167HQJdtdfo7WHr0iG6PMP49PvZr0zPvfp/bqIcX9oBKoXKnfOH0XIICd3E2PJ8xXmCuIG7q6ps+Y1s89jLW6GMLiNp4wdZx8QKEg3M4N/4OIrtniHZssapg02db4WwXRU2VucAtzVMaw+6TyLRbTDa9nbTyzTRMp2d+jJUSwU6F/TarQpu/3ujvEKOClUJ8qfHpEV3xAiUx0XrRJ4G1YfQrKfcId139Qfb6STlz6ebrnpZxRFmurY6UpyJH8wJgi/5Fv2xWFx3Lwq6TfpW3+dSchUwmPylQX83oJ8SJ/E7OXcgjRducXl3Cc0W3UzeLPhHzJF103gfMAhLlcttcwXo+NeGrlPye/05vGd/b4JjrKMf2fU7ATKS0Lw/02Y6Q4vSiY8KGOfTOFpit/rzBh0IZP7+t2YRXLz/z6CwrfZxi23OpTTx3Lr33xpzD6vAvpdedV8Ga7nbbHkfC4PbqLbE//atjzxXQg2VwwYd2bM8ZEUc3UU+8hXnRiJ/mwkf1tqDn75Ntnv96va/HtjFtw0Hhe+tXSjhzVLbsbH5AY4SrOIOPIfokGR8W9o5/Lto34m5v+j7tbn8Xgw3cryseN5eu7b2LDm8qxnq4YB3KtPgdl/zDLQKK59M7E+3RCfI2HSE/M4tA4duI7rz5cB1nBUXFZz0xytC2ut8Sw2LaqyfqtFkUZWZ8rhXg8Brxfhv1iCgbbFT93p5CZFWGsT0k6Gaa0dnmRRVrkFAXr5xMuzN30TAD10vUHfGU1m11Y6wKHTpLkfoh+xct6wT04zclu7ZtfqMKEvo6iblKljBognUxDtYfujieMr/t/Jw1lfx2/m5CX9SRORh7EFveJ+K4aPMbvfoKqJ4xV0k89Pi16Tzj8ztrFJW3zdt0Ifi79b52Yz5zKthPFKkUnNfQlxEots19sdTvG4vGb/4Hn5qA3F8KyslH0NXm43y2kl1U4juI1Aqvtp8vJ5hOiS1QPLbNgVQxPgx8O3knBvzfl55zRLjwIu9r0y28jNfoh9TBnLlnTwEEHBQGRLmnIq2t7+kd8Vm8sqArwt5xQze1dniT0Piy7d0wbfZGf0okXwQnJL0EypTuc5nV9Wzcu9ls3Av6nIo+gD/oLVd9veuE0zqdT5v+6t36BPzIZnv1DfRArmDDUXJU0CjD1qfW8WkxBP+VNV9ebsKr7PkigyHMIUxum9caffbC9PRkXyZkJGBEMsq6/rqx70m2ea1eo2dgPk/2B/1krlI/zndsZupy1za/yrxoPkh9TerzDSeVxVyT32v5dJkKMP0ugZ+n4jAW7wvRJvHbTqVjC4rordv0TpfYaWBKy7WHw1PC6m9+buo9uhcrbf2dMkV10YVA1S9h3i6ESpF+sIyfszf6drkaG/fd5/zuu/gXIgF5nt1WX4KfNrx6/YBoKeowL3HYx+cYLBGDlqKS7bDpHvSpbJcRViI+h4buyqyfq0lw/nVCbHwZu9o3wO/AYw3/r4zugULGvMMLXdn0V7MIgEjt50GXKdGHHfh2CYg8DZRs3j+dGFV+F2lR5eWDb/v5br464D3EvWx1pBEqfnOfZ9gqIW3cphi4q1sZsgga2eYPfVWoyDrKM/XHTzsdo4Gegw9F/DnZ9ujrXBEhBqp99B2oBIHsxUtLTmkI7tnw/DskCj0MPDPXzSa8LsdzBM5YIdjimHfifZn81Z8v8PToGzvsiupSIMrOpsOp9B08C1/CrYgt6ZWPpeARGJ1oeunX1he+E+T7E1xFr3Lp+yhRfyu4hZDKNOrPNyx22mtYjDd/KF6A+BMK4Ej67G6bQ2tzxidM4f3T8cAvO0GaBeVbysUF2/dZo+wUfPm5/CkyVibXu/jOza4Wv53NbytWwe5VzpcDfT3v0Q3r/fNLES7WVqKNx01FUt0s9mHRGUBZryV0hLpOOiKm2davFBM5CYHKEZ6+sY7yGITZLHxYb9ALs+1TCyc1ShLiu8x94aSrCyFeGRnpUVKy4d6citelVn5/c0Tuxr+4WhYSMXcemx6sr4oyjsLI2++O4A30Urbb81aXMamz1bWi2KP46aaknkhi+IF9e5WuGH1vsukIxVvwz2XOHF8PwTnFw6TzI8KZ08KTyVZHUsZc+AYupuqeGLDy+xWsmle/ku6Prd4rXPLcyEdiPiq++fABzlwxOAHEZPUFzoz4KJC+/nJaxDHkEE+76B+6advrF4UQ9WPv+KL7PeKrY1fFjaNYlNiVs+kDFLfLYiockQlxwovf3xS8bxkFKWs+Vao4OYjCtZcHfcRnrbBHLyRLbHO2vf7ik2j2ZQ6NOXwsxHrFhjJ4p8i//d62Ob3IJJGImxN2R486KIRdwXK/xXnrtP6urscjfu2QOqUuoefT9Wd1nucUj44KcaZ7oSy+cKb93GnxN2c1KSsdHMmnT3pjRjxf6mZeomNxnRq+A5jIzYKMolD9sukslXOEoIHygT5+cPyuFOHdXdx+6v9vmwdQDs+KHQj/ki8qjn2e/9rPjhOJIVMc87rsk7mvgbSW/jB5cLavZmWwjQiubc5BlzJ10favHOrhMdIHWT+HTr8qUoE2PYdyrxIzhSPqq0izNTYSS4jzbuGPausvV8wZGQA4l/2Uq6PTmARaIoJ7KDRWW53kKjjXkjC2Zk44VRScxcCr89Mr8XSj3lc73U985IXFmYNdWIgFZMDHzT6HFG268coIvbxAMdhTQFxNNBDQOrpPcypn2/qD2Hj6IKI9OnGswQsmzWHhxtRcWMuWBwPCLajAVvqVQ+e5QS6rcLmgXkdP0YQzlXgrc4wMBP/54glYfSsymrB9CLbvg3+MArEX/2J+rD9fRfxTWA8qq10hVlsdqbnEwmmji5uQtB6s74XFeMKzKbbtd7vZJvPGIqo8H/wiRU8o+rJyk1e2z9OOyv5OBIfn18fXN6u8yB5FUG36CcddnRymhx6eb555Y8HXKv5e40LMyYYPb4uZaQs30D1I9GEbYtJHqHeKLU/b/mDcWVFeWUKJin4lc5UrFtFMJbU5sVO16V6KANRKIsblOC38u71optL7vEr94Brb71ribooW9fkXUBkfotzoFfjkdMuMfSsnOJl7dt9Kb+4CPTSaugoYwXlMwWz1qN2Xvk4v32rsC3v2QULBfivsvKe+kq0OmQuCEEwZKyDSZ2xMfOo5C9KFI4AuOm3KO9nPt8fRMnOe+7z+KelDKWjOK3Rl+hzxIl90bCnw0tdD8fYS1oiPsSI9apsniQ7b+fjlWNExq9TZevg2ujn+uFBsOCHluHwNmy1h9vELI+9ZcDFFlE7yqrb+zop6v7CuyLKd0OD61UkOoFFIaGcj7r0x5zc4hCqtcBSWXYLlei5eHF6416ZPGwVOtmcr9+K/k9CVDYFhPYQzLlv/xrnKWKaY9pcff2clqTsqiUUoOow7q23/NIXo0a7+eMXMdbMXicl5ilQC+1E8scVDEthET/g88Sd47lNKCp67Prptz+Ww7nMaVVX0eyf6Wjjylnnv7QG1CNvcxVb0YbG308UVfmYPMSHeU1w/vY3ZbOfZoxKue1Eieozo93bW4WtROBRlbsF233UOE55hrLj4//Vn5vlnPGjc32XT/R6r+MOg8kXqNFV0RRjjwVZxOpxesinODy+mFUmBlf13Spktiw/WLv6+lk5Ptu1NCNRF7zz8Al19HeVJ+hAML0+jNttw+NuxGPOvpJVwPFJ4RL/3lDZz7Mu2370vovcKgO6wF4BkWKdzSeU5kGqvbc786FULdw/dhtcXdkyo7MbYTEpRmCMnGz+t+mERV5nF0t6+1NUXIv266sXPemw65E54u2Bo3l585mHPGDE/GSPPqWNk80N0Ieg4A1V7hw2wD7tx6NQFC+z6TqPvW42RA/3lRn31Mg8Q9N59FWSoO0cjj2MrkgbeB0hhTg+qfLviM7JYQ9TVeE/Tnd6TvwZRJ57B/kXQvdjiLD6GYqtjz8MeN3vQT7e54He86RSu5Zden9cvNZ3D4l3uVYErXngTc1ZrC5SdqLB9i8823fgahDMObsmMwAq44m9e4ifqtURV/JjdNr+6d5gP/+ASkDBfGl7husQW1lXmMfo89tvqQKhZ5I/9L+ULvfdDM00ZMHpxRZt/bqKDpwerCMFeW9R7D4n449Kofrtt81/Wz1+4XHynlOezpvt139wphjpd0cfWH6yIuTnlZfGAxy/ON9Jm2NPrhVWBMme7FyLZSnnu80/slp/UWqO9u6BUPY5t66P5RidtkPj4Pvh2IY+PjHNmx+Bk2+fMvWrCAOhU+juKY893krVopzwoGmTDh7rUQmTUReHvU+enxT0UD10fRRBr2/ZzlyuDHacvvs/p6IYNxJJrb9eXKhpnyl81BoW/uT6/O/O0zI+dJVx3RnM7CRXbfPG6u4mxawaQ+k//8PnHed+qPplhbVsftugwO08Xbj2/CfQPafPdgL9Gcde2n9vv8Z0B45rR627sBRyBhSvQekRdTrTFVcH+k8qlLoEvw8aBgP6Xwn4GEo9u+z7iuCugY6ZIqOR88BNnuMC33rvYGDOIJtxLl6rlqT+IDxQrfx3T7CPa0nRRd7DN5SpaFPF+XMios+2G3hfmwK4dF4cQfbThlqoL0d2rpoMTXioVj9upnhibW0oYtnpvXqvwORU9cxxnW1b8cco5W/F/LJvOrfBYHBB/Bcb816dWAPqEYnAS44bZ5kBGzZvq9Tj4hCqEKIQJwYQyl5Dmzdem/xOboEDW+UGuhT2ydw71u4QvhXqFFWz8Incdf6rX5+0Lb/zEz+FLjXJqUDayzftNkrKv6OnBL7qQYncMW5WpE+gmyru2vCM4poSBsO3bJ7rsdzOfEHs6Oe1l1AkM0+f2eCX83funvIw/dc3D1QFtttVXxym4H/SnmzFRNo+7fOJ3PSg6Kmfb5ohKdas+iZzcf7qXbQk27DKGvuZx19Y3V9rVO1Fqzxu9JjpqHeacq3LpSbFZ9yYU8KZDhyqhMykur/90WPLWWb6n6efa+lZzHwxcFd2fDmfncxxtUH34UWjKtnpCofiApOx8xX59OeFD2gdNwda3OYctnyrZ6S8ur6qBjqvA+HCCi1n46Q6UUG2/C9NA32/FcBn/pteHFQkLux7o6Sq2++5nEO3TfS/++XJ2+BfF9bYRpnfzGvV7ux5rwvWdIUQhGH2fqLyT/cLiMdxs0zXKyRXxYuEEnTlwC843kbJbyMj/zGLUxVICHqjR+LcnHuFNeSv+IBwvNF+Kt83b6C++B3+ilF4fTdSLMg6xTej+7GvbU4hRTyMBDCLzYyxhjMrYZ4p91KtYZPTTFCDQu0kIK1FHwuex8c30AaGjk2WLG2FikA7upbienJ6Uvo/CkegdG12l2PIgO8qlBf91ATlw1Nb9Gm8uRe8/XhyBbDiznTsYIGFb9NW1BON1T4dO9bO27KZ86gTG7lsl2pBUv+jD0j+NQbgsMGBrm9NjxzT18J1GPqU12HX+voqjfZ9rGfHzCKO0XfClYq4Ap9jXVtu+isLpFBr1CoKIEc4A377kr4JzbRKiEmap49f2tOKomXJ+PAW/tnbow/Zvxdl2zbqltv5yhXTr3H51UidxAz18xnRzSK0M14Nt76asiRHa+DxD9PoZ7AEpMu6O1WhN92ybXpyAqcLY+HJCJc6JHAhklNfmW0FwYwxbf9DrTkHYdZASus3Mz+vGnpn12mcN17Y/WPIcjNB/ZTGP3dzbG+0fprEYDulh2erYdXBy6oeesXg31g4uI2a2qbN5TGdtfRkulgBhGeX5SQ06fPu7ejjTCYofWx9NSWE9SCfaz34ldfU72WO9vteoLGnTDxfSTSvqTws8/Z3D2Vf8qNnjCT1vMPoh6gmg49EC/W7mV9+67hSSb/UEHHlMz0cZYQMxN1Ldqbw6W0ro4fe9/B3Gul/1zR2kn8P+6bxhmcx+isj3SThF2Pag8xHhxyjQvzmH/PSE9V/3iLry7bAJZOt355zePtHzkaeoMPGTulOMQYhPZNF0Dt3MKbcqoFLxPw2d+SiBzdpanbs7Rv5sddFYhH2b4g+6anT4pgCQ4uqIfruEgqWtDhBapt9dGvPzidKYG/pYP4TGQhVdse39bdrtuJRk4thVKp2ivqwtnNF6cC3Y8g4C2N6tT+SAc0hfOIX12nydFphxfv6IpejQDvQY0fu66IKO8vm0d+oDB2bb/WqB1aTzLdRtxd/BLYm6hMBPLUr/trghXNq860MBkCovy5r6nMl+pdiFSLPRj97vvdocoIP6fKUjFckgPlhCuiWNbNMjGscPsb7+KYc15scu/hfYOq8RBKRzsMVnRBSxqND74vnAL2BL362FSXM2mG1zIC3GKczxrYy+RMUSmJuvy5F0N8RTbDpU4aTnYfWhJKr81V6pF2cy36LOYjrG/DWT18sNisr+6T97nDCa4P2oOov7xmLTgQk0BjutZfSon+7TGMie1FlEMZw38q+x8J2rn0AZ+wVD+StRnjp1DxJPPqb7NSk2ovLOgAr+1CgcNWRLkzKIq/qXLW7MKOBcERJhnl+E/WOPWuk1rburH9fWH1RSZlK+fR4XxETFv6MzoLTWRVLEvpfNv2DEm9/2M2w7FYceGnNEzT1dMvE5m19t66Ipvnxl4+PsQeT0zf1qKeYellFXxIkM5jwggPgXRCiuHi66fL3eEoqz+ZWIRjAKo1/jn94XUtR3Kk3PzBCsi0Y9q1HPDkqdX0ES/ektK1M45tnqvncoi9jmsd2ldX6/dxjT3Oy1IVIiLH+ckvtOtvlet5sCNAPYzJn3zEb0SJ+rCM7q/4otzusvHQJhzHW/PY4BTnhiVCHqKWdn1JWdKY3AlE1Z4J8F/8KcSrDznHkwh7fVIfWqG1eiX3DLfBPDl7nl1aeu6ok236UzdRcHgocszei9M/+MLUsSUx6CQ9s2T5tDfOqo3yKkii+33/tyVU+pCtkNW/7ydQOVKlMA6Hh0PR9s0/stYnJpjWbz0fDVha2H+vnx8iC638j1Kx0XHea4nE0/4daIzQh9B3SNytuXmRM9GeFGsbxg23M58Tixpaz8Tp1/oi8Run/jdnpAbiuZmM5PHmI2ooLl0o9jIm1GxI3SEdBzQvs2faTTU1d+F8qIzBVEKsjjCH7MplSidBps8y06dIfOw+cO+wVFjG4wpOmGssbOdR5vOj90OgT/lWjC039GN+yVKfxUYo5bTMWmZxUXnvP5O4iwpoGT7l37Wyl7L1I4q60+poPnx2xOwOmsl9UVerz74ukHjLj6NT3nxSgD04IIL+g5b30OEd8zkdvZx7DNAwjV6aQJpdbD+2LD//Wpp3CIF03Z1aZbWBHJjCN8r5mmdzToE40v6oOEN5uikq1OMk8NTGFHLM2SftjXCzRhbDfKmTXb+g7KOgLtekFKnsx96Yr2jr3vOt7r1pZs3Jc5WYigIMiPPpJoieKP0vQqIjstd6VHm06FELsgbhU+ZD4zNkYqQZxVCXJsZndse9kut3J3wVUY/V4q4wy5CI0xUlLvse1lB5ciXo4IXb66ugP3btGxWMvZWTfDlk+biIUXcTuefQechid+kcqPouPxiL6YznM/p+yWK/rh7IPsjq5a+gRmXgloONvc6Wyoh+ipxAzeeBNgyFyHAUTo7m6bDoOixjNhFHBiT6rTH9yTIvQoOy9kkm2+eDEs3xkYa/h7PsldPZhvBR/KPC0X236cDtq4QSy58NKED6NCmDIr0Pm6W/Kw6T7lqQONxFvPdKtOxeJRoFWo2kcWBo7NJ5Rdq+URXmi4Eu2dnxT1m9eKuiVYYdr6BTEzaP6N17fSZwjPF9HMfZTmxX+M+/gt3ZN6aDqHh3095hjx37mBMlXFZs2mD6Df80a1+qr04xiBndF/mFXpDOmr2vQqay2CpiN+leKfwNkA9zbd09FmmCPr3pi+T5yiBnrvDCKgG48TD74VV7Clp6X4aqvbADGWAvK5R3lwi1IO/BkDddocZ282PVhs6yqLYy49HkcfdrPemHs8uxxhGOOcsL7RfYOmT7dHpKdF+CDjqDdhKG6sj9W8NvtNmXwRdQ51nHlpuR8dQ9dt81F6Nh6ZsQ9bKfrLtJZ1yTAnGgpCzdn2qVsAsjMCQkkrpYfsFceySOJxdbtm043HyTVF9hA9vrcJKIZIUlR+vy5HATubHoiOcRUs/QJsICG6M51z1P1EmpRQs02/ZQUh5K24IYSLC1kezJmLPp+7Sgqs2Zvue8T+LqAHQgskVSwwX3Ada9WyFONs9Q3B7YG77XeSu+gWskevN+fETF3HHtZ2fprecj264OXCvyoSrgE9kHj1wf6KFth0AunZMhhzxYy/FN5IARsmCh7xVtxwbDoDDrsJtiEdcylFYEpYs1JUWPeGcKvtfvW1+8DFJT8TXYpbPXM5FOb15sVZbL7bwtz4KsZPKY99onVQvsB3iYl4NiqSkVeGOthfzgyjpSUeNyCFRRdVMYNletvcV29KvQ3/JvQKiLBDaO5zbh/9qOyXbe94CcptdFz1s94cLP6wej41M0QkcKWXZuvnVvdcU9qlbx4UYTsKvD2uOVNkbdSGM3VK/BrrK6i7peur8ik+vKEfEcWSrq0umq/YTtV59oHnXJ9Ojg5jrOKZtS5fbfsyQl2hIpDbWns6XSgXKIyc6VvaTCPb9tpiq7k2/cGWqfMv9nMZ7safN5R9S7PN6RVUC/d4lhXUSfCFYSItKGrw2nWsjP3cWtiB+xjwJr9f5hPgKYqK4u96i7Z9B5HHztzF3en5yKNDpffldIgE7PdORr2L2mYRNvluZv900T+lji1aWnqILe9o+hzUvfVAeNFtEn/EL9Jtyss75C7kuG19IpeLgM6ElT4cntl8EDLLenPbT9+Dzcfn4HcwacEyMiiooveeE+9LcH4H4Qbb/mAIIpXiBJ/+zCYP0v9ShJ3gjxkC9N703uMqYaOr/3zkmfR9sEqPWFB17Nts+vMpJIHv7r98n67a/auP1Xgdbjx52/qefrmy+IOLpZDUmFefUfd98E3Pdqfa6n5Xb3mJcNXGnDmj85P/2lMUYgw3Z1vdZgt5XyRgJkvw6cR386OOEwNqqZVt2z+lhez5iDZXYi5X9xRRkH7ZvDhFT992v3w8YqhHvDu+/dwJ1dFzTuLyuqT5GP2JSigVK+i86RcUhYxx2LPrYhiCQ7MuUx6MN+h+IxjOUxEHQ/dAH6YbKtZxlL1s8+H6W2N9Kxz56XAW9Gl1AgTnKyUL3RnbXv8SfB+uIshPnKdvnl8b9HjEkQR/THFVx3mePvgcvs8Q7h0tLD62rVoPimQmvuNY1GNfhiaY8mBCt1lwUbhoiHKOYKuPifYJyefyxeLffvdF/zCgeyCwqHM5bLj33pSPIBAHhjkQGDjijsJQZ3ud52Lkuaf6XjZqfMzpserQwukfzimDsc9hm0eKTpEc3W8WCth/Zx5SPOVGPCeFWLdt3qbNo5gcxudB34kNScFnlN/vZhtWV8Pm91d3TUX3XYAB32QFjz77Gz9uPaUlXmW6F0PkIsXKCCN1WpxdRuCxx3bxD9Upt+F50Uc0bpSIuV+Y5/TAOSSOBHzEqk03Q9mzPIPIg48PorCzdMb/0h4JaGSL8xP3uIbhe53MgbDvkHnOg9QlJheczT/lKiHr0qPigB4j+qINX2kRbgWQLj5o2/vLYpBs0w6kYMWPJ6Ns6Azc0xBWuLa+Z3Cig6Qu/AN5X8R5hUfkatoSxMu2fT3hN32QR32BOuTUpReOSd+uM2GSLtJgez6iOelM5ffuyKfsBSinC77uPSBVVn2/5cJglagu4uF9Oh5CnOGOMxtL/7a8ExXm79TBc/pD+NmxX8A+dZ+x3C7SYJv3m3rOdRwBMMfn3AuPQxRE8dFdNLxs8zZixMlXV0S42L84Sx9xMHWpzVVxhSmOZ3rvt+TDwNhOz38HPeqoDxt+uHwZxrH5ZV83zp6FPiPvazBfR4dYweSmlfSdbHFVZFZfXfFQFxxdEXRp7hEe69gF3IUNoSn+7Bk7OpMp/PYrF0rriWuSD7up2RZXXW/TFd0q8Xd8ItiQpBmCc8HpfrNFZTqHgYV5oR4X3/4O8ZnxWp0k5mQSV942J7OUYhRI9/P/Op79FN13UfFQer3VOJcrULnvVl7OY+E7cJkPR6fUKWyc4fectr7DEcAcyqKzFerY9B1wjBBdbjM4pQ3bvdDfrYxHt7OUV8/UJ9bw5gaxtlzBeA5XyKfVoIQe0W9x+GhETB76LqIobJzb7vtmBaVf9KPQAa7MNVX2rWIQGQzL6F9wKgZOEMDy5iXov49YP+5VngXybetXKu2gWcXCRWBPgdIYa25NQXINHWvbPJtb14+qgJwD/KsLRPfWOzqlQkbpKZkZ82ma92Zd8PjmZISAB3ujcVxXs3CDTY9I6PsZxH5rPD9fZfrmjt5XWhQT5s6276PPEHQRzw2Z914EXjCEUYQdPWQX3LDpP+/Qk7siknXA34Nj/4KOyPBRH5qiaza/Y44Jvopxhz+y2w+2Pkf5dQiFe5vviReU7K4C4F89Ab9anwZykRdCJ5pi2+MYHnHdjq8iPE6QZep56X3lKpA5T+q2uQJxkZ7FT8+hPpaen8vGJGQ4QUzXjLgusBBehcIUBJliQ0caH/nalUl63tRwbf04x7qDogUSDKkmRhPQk9ELG5eh9WCbj6peFII+7ELfpmX2czO2a8UHPyPLB6Y82PzcGAmFu5nHRl9LmesLogU1j+2zcT5KvMhn3c6ARTFq9MqnQpwru1y2DlWxxVXlhd26WJcL8OWlNzcca/XDtYDQebfpyq6INmCHVcQ/n6MZMeMdeebiaafZ8FiuUeckYZxB3ThlRm0Yshvlul5rseG6mmdoQ4lYvJB5JBS7LhtBFXkaV9qy8fcFFGCK7Tb6DugnTMbJFtb0UQDLOI+0cF06fuLWRZ1fR7ld0R99vk/6xSFZ9VLWwXvzY02Ceh0r4spfNyhVRETSbPe9CRZWISBYMvUEfGH8RP9we0R7RrPt3aSQR5zsm/PjEqR54Hdcjp7M6HW2ZtMDcXP6qm+RHbwSHeBxlN99YXS+rW7UpfGzUwfz4k3gn+egjMLjZDBq60gY91xyW14pmfo8ffOE7kFXJIo1eqUcHS9b3/PyNx5BcL8RX0FfXSQn6bErvNaB1IzNv7IJS1ZS4Hw4irnlSb/yFq+fy4S4rd6ifIC27qcgzX4Ke+JFb07fUtdC4Nrb8ukWSxIZeNZEiDK+jVZscJ3y+6HIbevLCJ3ke67i6sTfIQox9MIEqviS2E6N1Yaf9Y69qL4SFi7ZSVcKZfOBGaaw4gnMm5vi6j6+IMmnpNfYl/FQL/dd8YU0W2Qswzh3Qb9dCSKih78oPW8hM92tNvXMRAts87RZOGGK3ZanPx+Y1yqMlySnQNCXdS4lzlXSrnpLkbkUKlNzMnyhvNbcrsfb9JFWnvWyF7BZRnz9Ar339sXb++nCVdc2X1eumG4UNMxsRyXEFNljZFiYXi4um7Y9sjlW9Eo07nAvNnPdtZMWF7IH67hm02Hwa4teBPa76YNwJQ74sOk36cX5aNP/EZwUL574Aus2pOmZuPK6/nO6M6JAhG2fyJ+JPpziamGef4oZzszYp0DraKGebav/1HPILnpB+elHPR08xHLcLCHq0TnbnNVIsbKQ9vkOzmyReJieSAkVD/1mb5uDRacpzqj8js5SxK9WuOGrmMcdXO9tOFwhTDfpMBeH7m5gpAm9SiWLFEcaQr+m95VDrqeJci8s0pNQp+5ppZyo/8utj23jy16c5rYoAH8HuvELfQCBl902qC6MbcM/4iPb4TL6m6MWHkQXYghnXqeztYpxniQwmczp2+W+6mPkqjelaaRF9c+SLc6j0+ExdCiJ/nIC4XXGt6YT8olxWvFhXWPr2HwCrfi1YdnOMhDG5k1P2l1bH8Qre+3K/fL4ezKR33st5GWxO/GWZZtLEe0uHET8gHjO9EFQ/G+Ktrcmj4OtrX/Rpl7u0AHmfu2E35aec1yCCfjR+2br76xcMirUeu3312+aDjvms0NdpdRp02Hoix13AYzlxtM/RClbD+l0BYDuBSJs+0R+RaUWdxXHmPMkeMxayhdcxFATCG37XZ2Cpl6V2/7NEdEJK9j/ZTwVox62DffeMvxlMRxz6ZSwqs2sJfonUMW4klEfyec8dMvDT7eZukT96R7orsUlZmfTj/Ji+xSc54C/M98r4FN0DGB3seRuq0Ou5txBSm9c9CpL9/gd0ycSWS6CoMemY9+WEGIFYLSnYybEMJE3FwzPTcGyFVt/OaNPgsDFTPfNRy0U9vO3WCLLUW/Tpoul+HPF18J3sFR8OgOjiXc3FvlE4odxL6CcHVcI4oN65/i5CK8ieiHSzBJrG9Pmq3iVrHyDKNEyT6wAdWSpLg2rEbC6Nuo+tdMUub7swRvKWXo+o3+ru7l9FQe2+eceYV6lXxbVEUEUqlTewV/vYlu7eum2vNyy7y0LYrpOHCv4jLA+k4sezNSPKrY5qxT1R+ubDj70m9gXXoJDvQfARuvZFn8Q4d8lEk2ZYwxKYoP+YBSuy4pMekC2edHlZuv94gpy8O3qwi332frEroivcGJ7zlmwEqCi/E4dwPO7BO4iRlPNCyfY9kpCRmlJeSegqiUkzflhTkb39orcz2rjcWOGhmvdlze6lw2JbZb2dBpyGqcow9vqtG3m+5umfLrfxA3Ed0/oTJlvpRFbXbQP8Qikez1+W8zTzqD3dVAwu7koOpnwc/PCyesNcqPvNxUKG/DjTYbnIdxi1BMeaLUKJ+wL/yIDvd/FUOIZI2Zv0ydZyGT23EWU8uvjD+XT2j4FH7/yCcpttrkvDAo6V+LpVAA1hBNYE6joSW8em+m9hz0GPtfzxyr0xFstes5dsToKBQnv2z7H+TUEeYXr6Fuh7JA6pjc+d2Ytb7PtBWQSmE5fKc9HlW8WYldYO+7kMmI3zrPFjvzV/mp+fCfBTxmHFm3Jeo/4ctv6DvQaBMB2f3N6OtmTCR5d+qfYN6fRP+4uJS1FwYo6168uwcbdDfp1UT9sG30w9WIO1gXh4BfJRhB+DN9NIYhuxnuq6X7FI2CLuqToBHNojnrmRIyz7NhbYsTX9jkTZSbmltG3QbKHRgRryIokKEvZdBQVYXa67Js/feOa37yxrltwwxXheWeLh4tpV49w9Aa36CwLtyhfNFwHUmaU1LbPGJugJipoE/26RX0+HPwCQu5+K7t52xw1Awjomes2UQ9vm3yKjOpRzE9L3Mm2N9EqpX5cRp/Otq7685e5iK6I20Vvm19der96PufTSeEcUq9DTGhdpfYLlbb5Kp6dw4V/NSBLmo9/sTl8qHhl/dhum5MRC70KHt/619iZ5Op2I0d4RQdi3wCCR16AAa+ALSTAqDJUmtTuHR+vYLiZ5ECC8D+9/57LQ2ZGJDMjaPVLLuJLha3Gyi1iLJ29ESe0M7E6nq+uXpjTnOANpdO9T6vR6E8dyMwCqP31H6IwMjrzaG5gAZ/dtPmD6PGDMOv5tA3Rp50V/R/GLZW4aJOZNl0+heV4UJ9qh7yzd+Vc3C+vIF7mQ/U2naUp6CQQv77y7oUFppkcrgqPPiqo6r3bdLqUBVemX7Qk5o4RA26Rky8Cn4uofLDphvVQdK5DQFjp6dfRv9Ffu+9wy+mDYKv3toIfFoZfFH0bpVUUk4/z9Z4Q9Bpt88K+5na0PvWSdzApGkE76cS11kjOpWjr721u9a0Eug/78FZKP/Thr0NzAB5FNtyCb6lz4VO8gXejm4F9pEM2KTGRbzuna6Uz6xrfHe97Aj4sQor3Xoygxt62eaKVr7DBpRSlrZP682sbis9aX0GXtqvtvLe0dabo09tPLwXH4gCc1hpHtEtFw0zr3IvevACqr0/f+KSvbe1noWEFEqVFoz7bWq+bHJ9ifBURzRV6mnpfTtS70cJnm/MtRQvk/V9z/QP9XioLS78iM4172OrPOx8mXRL6vdx7Rv9XHbsHJuJH8EafNa64bmCACHej3VA+ZRtUXpvS17XNM270HxpU+fI9Iv/o6iMzMrviYhcUsd17ulZyQT+8kncuvIBK2SlrKQ5kN2x6O7FzR6DzhT0n64NE8qEYUKJ+YZ1eWx1JKKe1IIig76EvdwPpni+M3+cts23OxWmztYhgwmWeKPlX3zhfCGP1OIqyqs23gmUO2oLDg8f06uA76Eh3AeLj6TEyrQ8zcJ6noMSWKI428vtOc2szbUxEbXV+BYY9wJlp/ujKDq57kkdxx9XibPMX6ASlhiEsEpOKaGTWOLDpvOLLYoW2fFpXq2kg3DG438FS6NX99E/aoQtT2eZTlFlWVXbRgqDP/+pjU88TxDrcGsyc2PzRahLVcvFzoGat82Kd3aNj/vgkYmDrX23sYfq18k+f53MQxH9ZG1FMriSbPttkPwv6KrD3d04LViVVm9GnsFbc3uYnPjLjEQJy3dHlh+lxo/O4NKdc5k8Svzetz0IBqKUfF/EUlTkIADoXs17hYWec76YdIJ+KgdTzL+hQbu3sc5wIvEhwM8axEC8Q94ve0aenxe7MF8x2WhCTE9W1na/h/OACJXLIhDoT93H5UzxRplbQLjb9KGFn/eTZPoX7p6enfFFbw+7qxLbOFEg3ndOsOD8cOoHkU0Ih1f0vCMa4q8+SrZ9NtLrVjg65Q4+o0CdcdfzLLdrQTvks2vQGxSYW0qL30hSA0p9wgw7Z2GOKVkZnw71OkTw4Ad3K1fuP/9fGWbP4LHon9mG7rxTpP418SgWL0wlOCFyv1Nq3O07HzLR/5iytvcGfgG7G04sTko5RsBchj2brixNuXwgbfQFLj7QHjph96XmCyKGiUN22+IOHOa6nnVbRBEgUMynfmssNARi9dxsOz0F8DcMCd+n/CUU8Tt/TgjYUksXp2OpaLVdf6J7u+K0T0ebrX83vWTgWtvnccdrYdX75kN9RSJ/uze+cfENqwkCmfNprRVPHf0rPi75BOu30PMoie++88VQ2xec0XBgYgzKSnXTa6NsBJ+iXoog0ps0XuIuMcMB3ROe/bu6F0XVUGKsjXXzFbfXnoe12JzyOeU9PHPPCUQrOOmJZEdr03gX/0k46Xyehv4ouRKdim6NIQa0nTNtcySF0egaj9s89bEOPSHl50ryaxOCN/aK7Rv1cETfcM1JBsSLqXyUqw3cdmWTUja+DJVW2Wf35jeZvCFlRV8/iBJsagY0XaIPsxVt6eu8bx6MhmKd4HXyc2lA2/+5RGKXbqPqhTzKojCd0C4VX43Wn2nQLq1fUUFgGpba/dB0FEL/Lw6RYerT1NYl+YpF8EdqdP+vT6dcqLuSRuraht+kSb6FS9NXz85PaXc9T6GeryoPMSDtbHSCfHhXOG37Qr26Dj3zylG37zT1a/c2vi+iWYeDC78UkxvOVFhsTYhHpuTZf+xCCNgnzTe3+1W/8xuVCXM4fvYJr24eKfRm/lS+HV6fNz8eH8+48jUFW38nKXQcDlSMrOSdHvphpfzevK9rU07bpPq2qY8Fo5UQVMlFSn8dpuQqDo1PB1lbHFsxG0rZ+2MXRv4GuCEOEU0Fy9dOacb675Our1rl2+KDDT5O6aEk5rNhq8MV2v6xTqhysxJfAG7R4Ygv7HWzq3REHt33PERndjqrzpr6R0acl+QQG6IugXbL1twhqlBUFdK/Dzy7Dl/VoH1rOuB8rndjiYdb7Dit9FPj4HsX5VDv3TRch+x1tdYnkZhXl1tvmiohELL6M/U2DwC9Ukmx9KVtpr4lwrVc3jug6Hj1ZPz2MHqZrVp3tJLaGOjtdtG/IaTZsa3xuVcilLtt9E56uvioKaq+0n34SKvy8LwX+eWl2seGoLUKQ6It7PrOdVoDL+6oRvIfKjWn/aD29SKqijpKqNgs6OQJBGYG/uby4q9H/K4dn2FQ63aaB+W4d3C83MadIjcPm5yuOeyqGO6JhzHcHdKgeCPIul7nTtvm1YW3CxdI3uOrW82gLLv1XcK/b2Fdn698QnofoLhHtpz9fI50cIvGC+dpblfRoep6x/RPsFbUBr8anT6v8rrQYjtLOCTYflisooFimfYheQRRYaPT/ZJcFYAXOj80na6cmvKQjoWxIPfxNouqltaUXkPxVQLT11+0z8qq4Us/nevHm+mnODTlr6bFLtNW1EDdwREHee7oBxIBZxEUveRWjL6dXDEOpThvv8Sb8sicVwLCvy0o9y8a/ulBl2HEqYdEvwRBGR68pDY4p1L7Y+pZdWQIWGZUditBUyuhErOgJ44kRbPXeKlznXuMQqodJ+fybS9vAMV4/GjOutn4SRa1GScKR/VIvis8FU47Su3aBQqXtHvbOS7H6fkLK+AUwl5Rodkh67f1c7MFM++dupfelA0UVXCt7P64pGScUZC2hFVucL06BwYUtPgieL+gfbr25LEKlJTq+2uJzrf5ebpVHenp6tGYqI6Nkp1evI39t95W1hnA8jShkiTfP2H/s6XuewozFeM8YWswtiy9zuUR8DkqlT/9ZaHy5rHBi81lD9h5pgDHXm6d+vsAd0hxcxYbFOA87o1MOiwi8gxMiupeCVSdnIevm3bK99zW8Pzufz2/urRiRaviJ+9VDP/VqsUxxviObV8L8Vivwr638FV0UzBOP82LOzabDiRRyWWS/gy9DwTK5RezO8bLE0cvmW3rcKTrV4gVYTiaflC9QmL0+zOZ8CMOGwz0CRod7/E31GgXwSTDz81aF+aEUZuuzEuLKzF84WrqTzjf5wn8x5cUxJauacEvtKfiMfjh9aBE/+jM9+s+x9+2Ds9WfReFWRj8KYf+fuf6BTE0f6waFspht9YTiAKoXQUjwPGSOiTBI6lKeVZq0+ecqMICX4+cm9efMlZ4O2OfTzaJeHpVa0/oU3xZdbNqC8Fzu34vgawnOoYWRs02vUlgwhqPornBPV4J7eg71E6UX89j6tmFbn3JDzwIGnpbBBPJoiN1GsdRFZh22e9i72lFuuXQBgOvwVSwLfchbCk2XxnpL2Jt72PzpTCLKiI8z9Fk5wyO0jeipLV8onZeBDkN+deyt+LNe03EqTvCs2frVRZd0gl7/KqIFiX7aJX7hlpj7do2JYVtdIiMnEz9UF378dybmXXmJMQt+hGbztxKbxD1RvKk+PZBNXeIK13XGfMURs80/bj9CEhdGwOhUZG4ysPUR+7q9drolTbhXMEe0YHyjsX/E19EbDN/2W8zLNavOW2/DcxcEhDo/fm0Tn5Ebi4vaRDva4mofbgonZOFn+i4Q8xAKFow56awZk36G7T7X++iV6z5kJvQ8pyrig8ODD+MKRnnb+4pFEYLpZ6FE6mOcd4eI5qraELdj72o6FwKlonFdqBBRvQPOXOmJ/CmhHmFH2/PksbL2Pv2QoJVaKr54/lsMj9cnHmDkTSNU0GU8zPVPjtal3FpxC1CUN8ZDYdNeRA6EnznvKPiMpXxR6ynDN4EH21x2jOHWTuvhpv4cBKI7iFMI3E00VPQSbPf4ex2HWnzHZ8QdR595/a4obtcvNYpN16gjAoMxH3PMzC8H5v4WphNhaE+faZujv3PmMQTgI1PLwgnoUF14Ab7eu+ig2voP9bd8dtzi0k/Cmxt6QCq/eS3ij22uzdP9nE75EMT7wXUDh4at1RZNDFM/xhYPbxLiFso4xI2EX8CqTTRhrHTL9d7Yf9jKnkgVnDff7XVEFQ/vt2tIXge+aBfZ9rNQN1K5AtzPJ7TRgq98quXfzSuD2XyuG/Us+jPjwy0HK7sr+NouA29i8cfmX7AdlhJi/4epgoSY2TzATtALNl76ZlMeFOyZsC4hMfjyvPT/0GSnI+qiQqPNT1NgeWMg9FVUe/W+4s/9jmivh3/5aZw/ZXhWAeIrT7+OG6M5cWDyt2aqbNd2DxvKKaWJnTBv99dcJKbr5ezCNMZoNn2AmRutnuIX6dVJBhbyQngztHOzH3vafHzaZFxVL0iAk/x+niJ5VvoQc0qCRtnWxzjiPbsKr/YEb0L3svf6/NH0rkQSu01P+N4bIvNfAxGONErmPjd+Vdw0DeV7ERZTHFuZCXERpadTUcnLjJEqbovBM3Xz/3XMfv1l/fb7f+w/zt/+x8e//vLb7+eP8cf67Z//pu/+7z/5P5//468/+PWXP85//v2PP//9t3P+/Ndzf//b73/+/vefL/z1l3/870/5S7/+8v7Xf/kvBhU8ZKM9TgA=</AdaptiveCompressedXml>
</file>

<file path=customXml/item33.xml><?xml version="1.0" encoding="utf-8"?>
<AdaptiveCompressedXml>H4sIAAAAAAAEAO2aS28bNxDH7wX6HQTdp+LwzUJWYLhBayBwjNin3vgY1kJlydBumubbdyQ7qh9ypUP3kPUCgoTlDMkh8dMsyT+n7/6+XYz+onUzXy1PxviTGL+b/fjD9OqGqB2dl5OxLiR1pQiFggddq4MQRQKSGYtTsaZK49FFvKWT8baWGnMDo9G02Tz8QnW+nLfceLMt5fI13a3W7dVT64ORzXdx3Ta7x53/JRdv43EVc9GSQFUjQGtrwNuaQFklRa1YpaLxo/rcwodVjk86eSifl1H79Y7jtuPR5Lkx02JxWsqamma0Xn05GavxKK8Wn295msQe/z/p60xOJ5ufJ51P9vY+zet5S+t5fN4MLeiWlu0Vz34s8Y59NoOW42d+m+iXTRuXmV5YHtk44sLjuzy9uPp4+dv52Yf3p58uzi9+xZcD2IT6apPfwmr2dfZgG805UPT2Zahbr81Mj9ht3n693k763hg2UTy0tye+V6LYGXjWnk3+nmmeTv4l6j84q844tGTBqlyZe9SQpErgXE6xItmasRPO9GHO1MCZNz3hLFA2FpWHnA1yPqsIPmsHJllBLqgUVeyEM3OYMz1w5kNPOIs5Z68sQkadQbvM703HnKnCCc5gqSKWTjizhzkzA2dB9IQzVWSSOkkQlTTnM8wQQiGwIlAkWxTWbvKZO8yZHTjzriecmaJ8FNmBF4bzmRUGkjIVXMCCwZLwppv1mT/MmRs4874nnImasogOQQXB+SxSgliM43xWnbO5Bn57dsJZOMyZf/OcSSek7glpiayKpgoQQjNpKVnwOlQgrMFa1MY+XyT8T6ShOIxaePOoYcCegMbJWbmIEUwJvOUUSkAiw/sBIpdJlJpK6AY0PAwaijdPmlR9OdxIxRhTbYUa7eawNlYIMjrQ5F2tzkRdujmsRXkEaTiQZvuyTMvBZnI1gyVSoEuxEJNEiBZ514nGeNvNthOP0AVwEAYk9oU0V0OIyKQFXyRvCKKGqLKEUKRwlKT2vqOcdoQygIM0ILEvR7ZBMWbWFsi6EugQPOc07SEnlF5G7WtHUiceoQ3gIA5Ix//4nrBWNYZAmkBkKqBzTRCF56wWZXVeREpou2HtCH0AB4FAOdkXZT3FUrN2DoJNCbQiD95HD1oGV1E74VPtBrUjJAIcNALlcU+sW7fvDjWVjPLFgU2C12pUEPil6UEVg0GUbHzsKKsdoRLgIBNI0ZfDWxQph+IJeMXGqcyYuFmrGfDBOq3JMGodkXaEToCDULBZq32fp2rTydMrkdOb2JzdxOUf1Mza9WeaTh4V7JzmzdlD+++XMS2ozGpcNOz80rCrs4hN+4kqs3VzPb+lmRACYfu5FuZnIfjz+3Ty3GtXvblZfTlbLVse7Tl/rxvK9xc/76N81XzfwLex77sYuqn84jLpdLJ1nf0DhLSS68MqAAA=</AdaptiveCompressedXml>
</file>

<file path=customXml/item34.xml><?xml version="1.0" encoding="utf-8"?>
<AdaptiveCompressedXml>H4sIAAAAAAAEAO2YS2/bOBCA7wv0Pwi6s+ZbZKG4SN1g10A3GzQ59UaKw1hYWTIkud38+6UU1euHvHEPBoIkFxvmDGeGw48zNNOP/yyL6DvUTV6VFzF5j+OP03e/pbcLgDaau4tYeeIdaI8o4RhxlnlkEqyQhUQJTK3jgOPo2izhIv4Mto1u1kURBxtRlDadlc/g8zJvg/2mHw3jNayqur3dlQ7CIF6Zum02Pzf6N2H4MSShnCXMI0Y4RVzyBBmccGSxpph5gxUh8db8YOFLlZkdJ8N47qL2YRVCl3E02RdmUBSXztXQNFFd/biIdRxlVbFehkzhEf2/4WHK00n3teN8Muo9zeq8hTo3+2aggCWU7W3YAOPMKuh0i6bxnl4Xfdm0pszgQLIlCxG7sL6by+vbv27+mM++XF1+vZ5f/04PF9CFetTkz7CaMWeDLMpdn5m8ueuT2tZrOAy7n9FlPQpT8vbhUZfHw89usRKLsfC6AAdXI6EfCXAjCAnd25eRHUgn/8H2Pwhqr1xCCEcaiA+nwhgUhhKUmYwRKYTTPjsLgoQ/zSB5gzCkpq6KYr36s3dMXiaFXinqCXXIMSZCIbQEGSk9kswybjAWzNvzUMhOoJC9egqZVuplkqet1UBBIfCkuxUwiXQHovU0UZgLZjE+D3n0BPKSN/K0SE4ljzxv1EQW6AqXTGSNDUVOCRYueixBxGpDtdRSaXke1MgJqMk31LQ4ucg9c9SIxFQlWKJEAEEcHEZah/sdJuATqzE34ky3OnwCavjVo0Y1lS+zn1IvDFWhnxpOw19aYSnSLjMIJPbOKrAe/FnI2wKPHwHv7R5HOGWncqefN2iMW4pVAsgZBohbQwNyNkPcOUmFEhjoeUrcFmjsWIVTr5K0GoqwwO8wMwWUztRXA3mV9w20fdN067rPQYdY36jwsTqYDUbmblS+q0EwDk3liSlPK7R9VMf8HZwQNX5COk9HLXV0j2bpyaMbMjWavihvPsF9XpZ5ef/JFN22/dqDVUjerx71l1JW0snuE226MM1sYcp7aKZdCtPJ1sBGKW9mg/2r0tgC3NSbognKh4LNnMI07VfwoYws7vIlTCkO7REnCNM7ij9g8YGr91iK0N/lt3Syr70x0yyqH7OqbMOq5+GzbiB7fJAeIjgqf7TwMwljL9bd5INX7nTSq07/BRVDCpFfFwAA</AdaptiveCompressedXml>
</file>

<file path=customXml/item3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6.xml><?xml version="1.0" encoding="utf-8"?>
<AdaptiveCompressedXml>H4sIAAAAAAAEAO1dW48kt3V+D5D/MNinBMbxkoeH55DGWIYhK4kARzEsvyRvvEaLzF4wM74IQf57yPF6Ndvbrakx6jRKvQUIq92uaha7zv37DsnrX/3l9c3Vn9rt3au3b375wv7cvPjVF//4D9ffftfa/dXXdXxUDLVeG1AtESjUArkWhBhM9q2ZlDm9uPomvW6/fPH1m3L17f3r+6sv375+d/VP//KfSFfmZ1d/uruSn/3zizHu1dX13Rz5N62/evPqfjzz7uHT8flte/f29v7bj6++vzguv0u393cf/vnh/t+Njx+mGV3oY6YdumcLJDZDqLFCzSZaZ2rmGl48+v4Y4bdvS/roIe8/f1Wv7r9/N34Ov7h6eXixtJubX9d62+7urm7f/nncZF5clbc3f3w9Xp858oX/ad9/Ya9fzv999PSXRx9/XW5f3bfbV+lwmHbTXrc3998OqaSa3o175q/GFwf3zem/ubtPb0r75Mqja2PGdfzA3/36m2//43f/9vWXv/3q17//5utv/hU//QFzqieH/Nu07o497P21q1dzojbYT+f6cNt811fjvlf33//h4bXbY5OY03g/4JEJnpjGhwvjtR28/SPv+frlDzr1I5pGXkqNsYGpnYGKLRBy7jD+lb1vNiT0Kprm49Oahrum2WAuRdOoDwdbI4SUhqZViRAxZeDae4sBh8JlHU0LT2ua2zUt+iAXomqlN9e8M+CKnVGeMkRPFpJkJO98yqXoqJo8rWq0q1ok8ReiaqmbErtxYH0WIBM7ZMMBcmKkxqnmGnVUjZ9WNb+rmpV4IZpWY85UEME5yTCi6cjUOHRIHbsgp9yRdDTNP61pvGualXAhmoaSvE0yNK3w0LSAGbJ1FoJJtUsfAbShjqbR05omu6ZZuZREjXptoSKDcSNmkhGGWEhAYmheei1ouo6muac1LeyaZoUvRNM4s/Oxegg946g+c4FoqUEPLUnjGAJXHU3DpzUt7ppmL6Yi6BS8pWygYTPDpzWCSM2NP3IuZF0eJYGOptkF2K3ZVc0KXYiquRE7k88drCMGagEhJlfA2epNK9EZp1QSLKEJdp5gqJq7EFWTnrO1pQHWaIHyxDlCDMC2ONcil+RZRdVoAU9gd6JgqNqRuT7c9lNTNWesK45HAHUoQJgYEg//hgVdTz2L8TpejRYQBXZnCoaqXQr7mSi1REyAkkZVYM2oP7v30CNXP5y3z6zDSdECosDuTMFQtUuhPy0XSkYEMtcEJKMKDTiqUM/Z+hBijUaHaKcFRIHdmQK0fClMQQ8jXIahajWVoWrJOwitBEDCHqsbxWlR8moLmAK7UwVD1S6FKujk2YlNEGpoQIwIqXOGStZhcNQD6TSq0QKqwO5cwVC1S+EKSgliuxnFp+f+PoC6WCH66r1tvoVDqnctVVvAFdidLBiqdilkQbYiowh14HrOw6uZNv0bwSh8ujeNO7JSBbqALLA7WzBU7VLYgsIlIoYOktuoQMPs6qjZDKWrPkbyvRajo2oL2ALc2YKhapfCFjRThbvp4CozEI2ELUXvwTUq1II1Iep0RboFuBrubMFQtUvB1QKlbLM10GtKE1dLEAlHgRBLpiCuOk4qqmaXeLWdLUB28VJ0jaIXWz0BWxkRdHZIJuoWsARv0GMLRadbjRaQoLjTBcOtXQoJ6rwrNYyakytVoBTDqD5Tht5TMgUrJtt0IuiSxVI7XTBU7VJI0OyHnllM0Gzss4vIQyiugSnFZcuhtKakagswXNzpArSHJPSH235qqtZtQpQyFCyNPI1yMZAw+RFPkTBLpdR06gK7gATFnS4YqnYpaEd2JjcbCBL7ANSbgyxYwXWJgqNkaF0HWHMLMFzc6YKhapdCgvJIyjzVAOlhuTGWAjHJcG2mZxvZc406fLtbgOHiThcMVbsUErQOr1ZFMpjZpkYoEYYj6+Bz9cEGtA11Or7dErRjpwuGql0KCWpdM6awgBnJGRAZHP4tRLBssJFriY1OAMUFFajb6YKhapdCgiLanNHNXTp6BOLsIVFwMCInOeszlaDTRYQLygK30wUY/cWsLiBKzlUKUIt1QEFG2lZcmK0e5LsbBSjrsKC4oDnS7XwBRnSXEkJLT0jCCGxNAzIjmEYrHbjk1EMriVFJ1xYga27nCzDIxeAdsWOpc/c+23uZutYg1i6jCPXOeFu7y0q6tqA90u2EwfRrlxJDsQtZM1txgxulAcehZrkSuLl4ypbcjVInES7A1tzOGEy/dimcexJxnSlDTr4DzSaPRB6BGhNm15pTWqKHC8A1t1MG069dDJCLbMhRHQlaH7WB6QyRyM+/mTj0kOrhyte1dG0BuuZ2zmD4NbqU2qBXF0ocZYFFSiOGzj0jTWZIkZr0WYU2nb41XNBL5HbSYMbQS8nXDBopyTJIdqM2oNQhdzEQvLBLKZVQdJZO2SVQ7s4aTF27FL9GXZqj2GE25sKE1CBkW6BS92HWof1wReJaurYA86CdNphY7qXUBqUapGoRhnMbdajjBDmHoXA25lpMqkbLry3APGjnDYZfU1w99WkhgnqFyKdWpLiG/8hr1DPZIw+7lLwnUzXJDdeQbZ3742WCUa168JJcMeRzMzo4FS+o52jnetCGS1G1JtZj6maUc3MjDMOziTqEUdNFT9Sq56oDHfACmIp2qmc4bHMp7RKcR+IT/F/bpoHy0LXknYC0ljlKGX5NSdeWpD071YP2sIXgw20/OVVLaCWjA7K2AWGNkIPEySpSx1BTKaKjagu6JWhnepBtvBRdKwmp51ohR8dA0gxkKh5GhRdyKLVj1ekCs4u2mN3LOXR0KUxP6MZ3SXNPvLnmzWGCYEahEAx1toZ7Lk5F1x6pmj/l1j5PUvG23Ywf+Kf2Zbppb2q6/eq95r3t/a7d//IFDJWqf7x9eAlTxx56lE/mdOX9KF/Xo9c/vsMaY4Y2/fhXnr7h/mFWp573iYmE4yYyn3RypKneR1/Tk7aLtLjUitu23UaVXRxJCMWKQDQSk5xbgmRjphab70rLbR7ZLp2y3c+TONtt94cnrW+7NtLiBcAbt10jzpmSOgzNNqOeGKVrjiPl60mqI1+zOWz+Xd927RHVf5/j7bWrqq4t8BRmdxTPcBRn3pPEIbckCaiXDNRyhyCmQOsuYfGmt2LVjdedNN4dDVBN8nbjffykn5zxMtZqWrRgsp1b8kmDkHsDY1tHYSkl6nDlj9fYnYq8/hmB9ybldnM4yH37y/0X/2v+bwhm/u3g6sNXftP6qzev5njvZz+09SMjfzChI2Daaa1ZCHuc0JbrlwfzOvj5hz90oaB9arUNmUJBGimWDGlnJwXQpJCsq+KUtmSXp8sj/wwfvWk5H/UM55Vz7AVNdA56ezgmKYwKuLIBmzC14or0pLNJNS6w52dAWJuW85EXcm4515xrd+Kh5jCyrtgrJG/Cw3LCSCbmcMgAKMDip7BKvzelq6LiC5IuiMeyrlNF3J51nfcsuxGEpZKdhwj0eWxihMBowMfYJI5aSlBpw7MFYKX/PMHK3XgfT3433tMl0zBVxyUC51QnSSgTtiToWE3uhSIdrh5X2Fr6ZOT9PJdN/H1Mw25QmzCoUX96LNlDDrPDgzhDYqxgXanUXa1a+2c/NqhT0ZA/z7Uhu0H98KSfnEERkW+SHDTxI0KZghB6Zwg5RsONe7U6EerxZkanQAB+RsfUpkGADYB6lmIIARO46AyQNxFSTAYsY5rnkXkTdPbofryT0ElBP2Mlwy7oJ88DK66XDp7mVnjZN0joCgj2ZFKs6LxOwfh4G5+Tgn7GOoJd0E8IuqTo0sTxHNuRC7m5YrZn4OKTEdsDR6X1/26BoHc+ZkXX7R3lytBiHElvSxaS7R6KNIPz9NyqJegFQD1fCiGzAUGnULKhlKAXNwE/9DMZC1Cb8RZT5hCVCBm7QNCXwshsQNCVM4ltBTr5AlSizLV+DSxV0ys2dk5pSyqzQNDPYGR2QT/RrVi8zy4TjGA9AnWzCTLFBJK6KzZjcUYn6368b8pJQT8Dvd8F/UQdXWKojSoMLx3ntvoIsUQLs6PNUO4mo05nm11SXj0D6d0F/USMts7Oo+LB29yGRZsOKZAF76naPpVAaZdUeRrRl2cAkJuW8waaY9zIrLPNQ87iBCh5mpgzgjHBTJtuhpQ894IyWnZgbDVBt2AM20nPUR6eu862xtQRRHq1I0zH6pQQ0AUhWnZgbL22xtyQe4vAcxH6sOgAaYRsyCZGKSQJq87JN3ZB/6rswNhqgg4td3HGQM1llNGzsErZOWi+NFtjZKo6jcpuQRktOzC2nusmk0cl7WE4ajuXkxQI3Cw0kczNFOqtqx+bdlLQOzC2HgKaeuAhX0g4EVApDoJEAcOVe+JGw4frCHoB1C07MLaeRXscgo0j+4p+WLSJdWTdBsFmqqV4ZxiVXPeCMlp2YGw9i45uNhh4YD+kPfz4sGgWhDJPXXU52d51GnlceFrQYU/G1kNAm+k+zg3Geh41FnsDueCoo7uzo7KaG+KzjqAXlFdhT8bWQ0BtxBbRgospAVknEKqJEKNDTqH6gDqrxmgBpxH2ZGy9ZWNJgms+g/TZMlbyELTxDUaEFkdsfFRKxmhBeRX2ZGw1QbP0ziIRfJyr9Y3nudXGzLqpWWd5OHMli15QXoU9GVtN0MUlDMlWMFHMXAjqp0WPjCz5lpoZEdrqkFe0oLwKO0u5nqApEtZRPYspAuQlQczznPlMNruWy8jGdQS9gNQIO0u54pJf8tGXDkh17k4YO8QaOmTrsT90BmrF6AV1dLwUmnIDgrYSRt6VyiiqjAWKeSTcziFU44lL6pWbDh1NC/r3405TrkhqFNPqPGba5lFeCadJaiSwsWaHkrw4pRi9gL2KO025nus2POQ8LBo9zaPsZ4NJwgqBPBcyjYvV6Q2kBchY3JGx1QQttaPvkYASjRhtzKijKTeIOFx5CqYlo7ODMC1AxuKOjK0m6M7c29xwRbjyKK/i3H/FzcOOS2uTlNZq6/YLkLG4I2PrrcjBJjWkDOLQT5qSIDRuQ+RCtjmLpERq+AXIWNyRsfVaiZyvGfNkMRJOCHSUV817kO58yEiODo8lWkvQC5CxuCNjK8Zoa2vJFjDmEah7FMiGLLjqMWLuGbUsegEyFndkbDVBow8YRAKY0Iego88Qk5Rp4GFkZS6NlExH0AuQsbgjY+v17/M8wtg7kGxGMtargRh7gcK2dWN6E1Fy3QuQMWt2aGy9tFtSGZn3iM8PJ7TM5XbRjuSspOqNiy6Fw2Mq15L0AmjMmh0bWw8bM02wtgCjvhrZdmwOknABCVFcLphC0ekD9QuwMWt2cGw97+2RQmsRXBwunDoj5NAFgmPMUdiapNNN5BeAY9bs6Nh6MCixtxgtRCb8a8tvrMwQKrngmzPOKtn0AnTMmh0eW7EV1EeS/EBlzGMizbBpDgTJRy/JZ3JKpDQvgMes2fGx9doPhIo3IxnrWGgukh7VdOSRmw2nnpitl65/mvZpSe8A2XreGw1XzKOsapPgQIejyopmBOuGvTprbVY69XUBQGbNjpCtSFeaaNB54D6X5jCP3PvhhJ9qm1AzTrwOXckLgBNrdohsvXrak2+mdwjY87DpzpCcbZBswyAZc0Od9bO8qJ7eMbL1JE1RQiseas9zuV2fx8MbAR5pGSaeB9zqSPpRkXVqk11rL6WcPnp+1rlPgMkFHQUocwtYmqdmR28deFsqlRANGR3U+5GgT21mYu2lVNMbEDT6Ouqq0gALhmHRxsPcSntKO3hnJHSlfOzxKRI/cmzm53lg9ZbOkXD7Jt1XW92kW+YGkB4djBrVjMy6BoghRKg5h9xjNeKVdi5Zdm7mfoTTbr279X74+HBPg8JYbEJwMY+6yWOE3KRCCMHLQ46ltQekXRR7P88znJ6yKLufWrFdk5JeymzJAZcazx2eHCTnM5gSCcmOqChnMKnTAXE/WWk3qZ+YSXG1tvlS5xGDAhTYQfAmQ+bo2RQnlHS2QZQlQQovpS9qAzubSkJCNh4cRvewawMEGflIlB7nFqc5JB0sQJb4TryUvqgNSNomoR5GXGQSOySdAiR2BbjmVKKIK6KzZjAssukdyF1N0o4jPVCtycbhwlNlSDQKDY+t5yqcjdHZqiMssukdyf07JX398t345w8JwPV36e7L79Kb/253X/R0c9euXz765MNdr+6+fJ8IfPUm5ZtW/3bzpxc+fOdY6rAoCT2VgD4/+TyReJ5KOj8kgF89QmIoGsNHpPycZHGRM/9hhGMJ3Ink7bq+unt471894yd5s4mfdOqFhy3PzttNzw43PTu36dnRpmcnwyyOlLabmR5ve3qy7enFTU9vqN6mp2e3PT3c9vTctqdHW56ejcPv+c1Oz4dtR42wbb8Xt+334qYdi42yadOI244acdNu2cawbeFuOmr46Lc9vU0n8zbGbevetmuNuO2UIG46JUDjtqx7bDb99thuOqFiu+mUgM2mLZfNpv0em00HNTS4bcey6YyFzabzPTabTubR2G3r3qbrXDabjhrj3W1buJtOCWzctFu2cdPpqJ1l+Jan57cyvcdrP5yP7sikPnnOsX6aE2s+Ph5fjv7o9cb3ElTHD2xVx2d3rC16xfcTTrUNrfX+j6wdWnX+uvrpw7GAsOb4x3j+NccX5fF17ctH5fcflf1PVJZvVJZv1Javrn/gwwMl1h7/8GSS1cfX9W/sdN+PaMdH1o1ffLiP6urjK+unaI+v6z9ZOX9j0s2vxCjrP+nqvxwtiNd9/1e3b29u/vju3x86qZVfl9cNl0zK5RLqjj/LmTOKwwft7EtZnax2dFb2rk43O2Wn7L2dcvZI2tmL7vhytIt8zfF13akoZ+9idfVTUNd+xSlH/xFuzhmdRdkdiXL0Vwa7WBms46As36icbFttd6QrX0Ftc1YON6jsrlFZf1A5XCqDRaJMFogyGCXKYNQkU84XznRlHYKurINyLAjKxE1QJm6Ccukaja585/hnrfSVXZNypRaUcbygLO6JQ55R3HJ4vPPK43vtTNVpZ5LabRVnLdxml8VZnYlyHm60SU9t0P7s4jjn45SrSFaWPiu7elb2vaxNCSm3hLEyKMrKoChrU4rn9R5stDtAlEEzq2zOVv/9n1PcVtm6lTE6Vsa4WJmSYGVKgpUxOlbGSFkZI2VlBp+tcnTTxki1KztljmD6t3O6U1RmMJWjsyhHZ9GOnqisTnjeZMwrRwfSbifTnr+ydyXt/jTl7MgrR2evrf/K2YtXjv6HB5KuPT4pZ6f+vNHTK5vz4eneq4+vLQ4+qzhY2fpYOTqwsvdmZXGzsrqKcnQ43PJ/9fGV9VO0F5souzs+K6cs2pyycguBKLcQiHKLxXz/5xS3cqklqN3dp91sLOcUR1CmmYIyzTRpxLPSHNqcr3JsUl5IzsoLsVl5ITMrL2SWM+jPOZ25NmumvC5+zv+sr0vZOpRTHVZOdVh5mwg5L6ov2iSOcubMypknK++awsq7mrByAxsrN5ix9rpa5V2nWHlXlmm/Z84tz8o56mpvUG4AC9oNYMqrMuf7P+cyFsVnXb/8kUPjPnzl8VnAR84Bvr5Jd/e/b/223X33h1ev2xdokMCM/9wfbPyFD78w5ueejXfi/mseTvjx3R+Gufvu7Z+/fPvmfjzx6/Hn7V0r82zDD6cRnrz+1xH+dsjht9+1dn9wNOL88kefzi9dv3y49Yv/B8y4Az0ucwEA</AdaptiveCompressedXml>
</file>

<file path=customXml/item37.xml><?xml version="1.0" encoding="utf-8"?>
<AdaptiveCompressedXml>H4sIAAAAAAAEAO2bW08bRxTH3yv1O6z80LcTz/2SGqKI0JYqIijw1LfZmTPF6mIj75IEVf3unbXNxWYXQ9RNGmUkBHjn7Nz+8ztzO568+nRRFR9wUU/ns70RfUFGr/Z//GFyeo7YFEdhb6QN88xKDToIBSIIApZaD8qHiMKxElkYFcfuAvdG73xTHM4W86oqfnIXlz8Xv1/Nil/ODouTq6oapXyLYlK3Ob/BOJ1Nm1RmvXyani/wcr5oTjdT14kp+dItmvr24639SXq8rKYSzNkgA6BDCcL5AMZHCobTyKK0JJBydO/9lMPbuXcbhayfT0PRXF+m5qhRMd5O9FhVr0NYYF0Xi/nHvREZFX5eXV2k3hMd9n/h9T6djNs/G4WPO0uf+MW0wcXUbWeDFV7grDlNorjgLpNN22g22rJraz+rGzfz+CDlXlqqcUjtO3l9fPru5Lejg7eHr98fHx3/yh42oK1qb5Y31aq7CguuwVaew5VN8cFVV6lQSIVM6/dYpdZ/SJ+bxRWOinC1WPbGWer4tmWUqIdtW/WQq3AWXGp/Z/qmBSWETMY7Xtlt0Cxr1Vdem1qkFk6b67PluDFd3bgqqTenyXirv7ps1t1dTFvtmeA9XfSgQra7QpMx9pR1m7Kt7G1CGolbA7pj6E7Gd5Q+wq72yAPhBLRmNLkYa8B65sGWLBDCTHAhDs2u7GGXZXbvsUszu5ndDXaDpRKFJUB4aNnlGkquS2CBoRaWUm0GZ7fLvoWWZ3bv2CUZ3YzuBrrIpTOiTMCqkFb26NK0K5mEEg1XlAlWOhwaXd2Drsjo3qGbZ92M7ia6VKUdOY8KJMOEbhklGBQM0kBXHqNlsnRDo9uh2RJdmdG9QzdvdjO6m+iSSGK0SCFGiQndoMFpGsBxakzAqIyzQ6PLe9BVGd17m12e2c3sbrBbKkUMugCl1RwEtWVaO0cPNkg0aaPrvOJDs9sx9Jfs6sxuPmRelfSNsLvka6XQwbpvbmScx1hjk3QUWbWlc+rspq/sDY1nXKXlCkihHQhkDpxRAqiw7Zk9oUQPfvTXMehWKxlmbXaIdw4xr2X+//7wCx8hWEm4swpKZCUIS0twhAdggUaUNBhq2dD0UtKHL2+HUMb3Bl+R8c34bt6ZR6IIR9aG5UQQRAZwwjFw0TpuveYiDHN4L+/w7aP3+5x57w80zpl46kCjn7Fu7rso2Nr2RFfVnY4i+ZNLt0hvvsk+ZJcP+cLHg8QQwmIJ3CmSpuWQJmiFBJTWAr0og0U9CNdiN9fm+zwf3JhBuLBfAWyRuf7GuaZBOBRpi+yNZCBkWnPbaDQopNRTo1lgZhCu+e6jQ/qMANXKlVhtZ9Lgp2b/b/JP0qP9byt1+cpdTO+68snJbDiAJV6kww/0S/y0gdIzSCbjrXptNX+7oU/UmVlqleK8jUNO2yoqI5TEawhpr2U09yWhamid+6536DOCGbPOO+LeCDIWIwHPS53W3+jAaOLBSUpKqo3RYZgbeP6EePNnBL5lnXdc+aBJeysrwZTUJJ2dBqspBWYoK4Viiohh1mN8d2wyfUaUVNZ5h9/WaJ0yBKhMW2nBg0vzs6dgSDDOeiesH+Zqj++OY6XPCKnJOu84N0mqqmAUaBMQhCclOKvTsgwVi6gT5GaYcxO+O+iRPmN/lXV+XGcZnPbM2lZdD8JFnvy2k4CBeR+oiXx4nvsi5Ogz7uqzzo/rLILzCh0Fb2XSOUoFlkoL0bK0DENCnRjmEpI/4RKSk7yz+u9maGKJ1kRCKENSmnANjhgGJKTnLpRIQxha6ccurPLm6jOlnow3v9w7OXf1wbmb/Yn1/vKkazK+9+TWalofrE9jDmeurDDcGD9MuH2ncnXzHmPS9vxseoH7jDABJP3wM2pfSvWSihdMc6s5/aOt/ab1bTb1+fzjwXzWpG47Sr8XNfrVd5nXNehNX+Vw0wtdX3ZuX37wBenJeGm6/y84vF5lrj0AAA==</AdaptiveCompressedXml>
</file>

<file path=customXml/item38.xml><?xml version="1.0" encoding="utf-8"?>
<AdaptiveCompressedXml>H4sIAAAAAAAEAO1dS48bNxK+L7D/QdCdFp9FMtBMYHiNXQOB14i9l73x6RFW1hiSnMS7yH9ftuaRkcSOeuAut+zpi5PpbhWrWfWxnmTPf/ztw3LyS1pvFteriyl7Rqc/Xv71L/O3VyltJ6/ixVSknDLXQGTSlkjrLLFGOSINDzpLziO46eS1+5Aupm/eP5vIafn9ZDLfNBT+lvJitdgW2pvd1XJ9nT5er7dv9+/e3iy3P7r1dnP/5/3zb8rlG3ay99QwS3QSpjBhDPE0JCKV0FoJCVbY6YPfFwo/XQe3N8jt9UWcbD9/LGzDdDI7vBnScvk8xnXabCbr618vpnQ6CdfLTx/KLPHK8/9Jny/ZfNb8Z2/wWXX0eVgvtmm9cIdk0jJ9SKvt2zL5LrqP5Znmpfn04LmG+9Vm61YhHd15cK9wHBuxPH/99p9v/vHqxU8vn//8+tXrv7PjF2hYbSV5x9amNtg6LcsL/pJeuGVaRbd+efPs5DrnTdpeTEmZrvhpvZuEd2W+mxdiFI5f6WZibqm8itX7+08wSul8duInpx/Y7rhqG6+5OykvtNh+frdTF1ObvZuRWinNZy3TVHv2drYni2amWubpiCtb52o+Sy0D3d85lOr9jaKFB8pcUdvmze4Q+ie4zVGrHJwgSRpNZOSeeC8syeVPBplF4TQ2bmULbvmI2wpu6QjbEbYiZCuko4QbFRsjK4grhp8oG732TjCuKDZsVQtsxQjbEbY9wxbkdwJcn3OCGAxhWhbgBsGJ0zoQQ1M02WYtlMAGbu35BrFyBG4FuGwE7gjci2mgwSpBHREsN2Etc8QznQgFnW1wSifrsIGrW4CrRuBWgDvGtyNwy5uAZ5CY4STG8o/UnBKXaSbKGR9NVDLHgA3ciuh2wIURuBXgihG4I3DLm1hhQuCJBCEkkQIEMc4qEpJsklbJ+8ixgVuZoh1w9QjcCnDlCNwRuBdT5UqAK0IiWYVAJA1AHFBdQl5hkjLMOoEOXNHmKtvRWa5Wg8Yw90uw+50glwpHk1SWMOoLchVoYkEoYsDp7LlS1OBUceEP5NIW5JoniduHWsaZUl0VrcrE+SiaLb6dzbEEZcw0JoI6YrQIxPikvU/GMBpRFI2J05pmn7ymAdNdFY1Pb//cWQxTsbs3TJ2H3jkjnBbACfPOEOkZI57LElhIiEX1DOQkUfSug9op+4ioYul8Wh5S2abftpf/o78XE9f838Hd3U/+6O255b5ws6ehO/nTiqK2W81utrfF7s5nB3wdvP7hi3YUtJRKMhvLiuJ4EbRQxZKpDERZ45SOmSWNk661pwUN8mmWSPdtmTFotux4LPud2E3PTOYsOSKBFrtpbWzadZrQCoR3zEVDcUIrJjvotXqa+cy9SEDzCq+7x75x06mpCrbJo4tkLJEylrBANB4cMPBaFh9OehzVU11U72lm5Padts6r3LeleTGDkCazEh3Yonnc+RKVGkG05jFRRgVTDEfzOoSloJ9mm+K+5nW25d+W5rGQo5C82NcoKJHJl0ghRFF00BsTG1cy4uRDSvzVQfNGNxJ459TbN6Z5HlwORhImWCrWNpVIRoMhwocUXFK86B+O5nUJYCwdNY9XguTdU9+45iWVlM7FxWOWZSIpaOIDYyQnbpqSLIDC6ZfgHdY8zZ9m+WY/nLWdVe/LQ2fbeYHtYazOoVMPY3WutvYwFl7a/niszpnbM091JG+Lb28loQyKBUxSEBcgEqZ91IxLRzOOBeSmwzokn2az9J6uQbEN34myCcai9YkW7YrF6JWYkhjlgJQA0zCVjA6QcOoCHfJqGkZl48zgGaKvnEhrykxKRAJCApFgOXFOaEJV0CrZrMFnFF2THYpQRo3pDMbEd6JqQQpBNZPEsZvdvY7YpAPhVqckqOEpAc6ydnpXPmfsEeWCsd55QtLCch3KUiKYo0XSNBIXQyY8K5poVs0mb2xJt/XcFUmPle3eJO1MZC5kTzzjnkghDSkuSiZOZk4tzwEApwQoOuzYZ+wRbVqjpE/sXLEslDhHF0eBFkybHIg1TJBMozSCem4Os5/9S7ptk3eR9CPapEZJn9oVDDHxkEjSnhMZtCPGZEO01DIZHzlV6G1JbbuCOeOPyPaOkj4haWlANPJNoizhMpYIwHDpSRQhMaczLyjHlnTbNtIi6UcclTRK+kQvdTIx5agIN8wVSQtKmq5WErxT2tBsKEf3yNr2HRZJPyLMGyV9opm52e/CWRFt1KY5j40R77kqob2QLBunlcSpEovTG9WKpB9RJR4l/VDS89n+qXfzK7d5ceVW79Pmcrv+lOazBxfuH1psXtzG6y9Xzi9TvMxuuSkPH9+4/00twu+URGlLoDw+edKSOGlLmuwlTISmlQrHsQRrSt2SKdmnD7qyE+kL6LdkYeZxsdlJ5mWHl66kI3t842IiUOkbwOUfDrf49T0/pm016Wv+K810vfJfyTH2Sr9fxBzTr9RPe6VfKS31Sh8XX8oiy7dWv+6VPu6Kriyyftbq4L3Sx9Yf3PUHGK7+gMC2L7j4Kq47Kn2NbX8B1z4CIM9/7TSEXj1KbPrYHjHu+gbI/icg+1eA7B9CrR2hT/q1Xrg+15/aDt9e6ePKV9fab3uljyvf6jaxXunj+leaI9tHZP9BI/sPGjn+1cj+SRO/Txabf62C26b31+vFf1O53GS9kNUKOyzGDmuQzUKtNalXsSO7LQJ3WQKB7LYcfsWkb/oSOyxAXlZrR0b1Sh/bbUE2a7Wdkr2un7j41QLb7RJDmB2D7M0b5GyvQc7GGmSz2VQjBhE7rpMGEps+sjcgkYNohbyaU2QnWQ7iJCtktdUU2UlAdnIMMv9HZ+wgzP8QsRdybGGRp62hP8S0UeyQFbuSgr0ID+LSNQ0Ug6zNyHlPil13RHbw6WBiGWJY5Cw+IGsDIC/ZgLx2ArYDiN33hpxOAeR0CiB7YjDMagIUuzkDOe5iyLBm2GIfZDUHhox25JopINfsqsfA9co/8vwj12SrR0b1Sh8ZdsjFOWDI1g67Jo4dqSH3bDTr2xDLKkeuiSBba41srTW2NeXIasWHcdJqH8voNfmLnVzG5h95tZXIanW4qa5v+odfUO+dPjKsFbI3c/ih6t7pY+ML2VtVw1hThQxrhQ07bLHAIGI5PJSld/rI1qJ21F+v9JHFDshqq5GthUa2FhpZPzX2fhHkZQ+GKS5il/qRG4c0cuOQRm6sauZ/kDZo5Josx96dgd3mqAfpF0MuVxnkclVTjhykXIJdU0a2Xch70QF5rzUg71UG5L3K+ivozyD9Vshqi7wFvuF/kGlDRguySwTILhEgnwyhh6kSaOziEHYvOLKnCsgHvgDygSmA3DgHyI1tgL3zD/lAGUA+kKXB70C+5yA1TVxtNsiNZwa78Qx5H1kz/19f7F+rbT+4ZVpFt375YGxpaVVmd8++ipeMUjqfPbhwmqvaAaKzg+G7cMdsAWJNZc+DPWUMrcbeZ8Jeke05s2fsWbNn2Xmzx8+bPXHO7DGrz3lhYdacM3vKynMWrrLqvNmDc2aPWXveuqfPefaUPXOX4Dxs7nz2J2cm3zuwD79pVfme1XzpNtufU16nzdW7xYd0ySmnhDZH579j9gcmfmDsGStmEij7d3N49/7T92Q2V9e/vrhebcuIr8q/600Kzdnfm7sTuFvv31O4WsSYVneHo++9S/3E9PsD248+iXN8XHv7l5Ur57HPZ3Ve7k4qf3uV0vbgfPPmDfeuNj+az3aPXv4fDBgTLVOsAAA=</AdaptiveCompressedXml>
</file>

<file path=customXml/item39.xml><?xml version="1.0" encoding="utf-8"?>
<AdaptiveCompressedXml>H4sIAAAAAAAEAO1dW29cx5F+X2D/g6D3irq6qrurAtlB1gmyBgKvEedp3/oaE0tLBsncsNj/vtW0pFAUJzqy2ePh5BiETM45M+fM+aq6q766vfzV3767fPaXfnV98frVZ8/xF+75rz7/9397+c23vd88+7J99jyOEYVcBVHKwLU2yCUECOpiqK05h/j82Vf5u/7Z899d5Vc3z/4jX+ZX9eLVn57dfspz+7xnz15ez99/08fFq4sbu9b17av2+lX//vXVzTfvH31z0A5/n69urt/9+e78r+3l29vDmnqSKNCwKXDyCupFQVL2RKPZf/T8zvvtE37/uub3LvLm9Yv27Obv39vXiM+fvbh/sPbLy1+3dtWvr59dvf7rZ8/d82f19eWfv7OnFh44/3/63z/Hly/m/967+IsHr/6yXl3c9KuLfP9j+mX/rr+6+cbAyC1/b+fML+2f3ztv3v2r6xt77P2DI3eO2R03+35f//qrb/7r6//88ovf//bXf/jqy69+5z/8AvNWD37k29u6fuhib449u5g36pk+vNfb0+ajfmbnXdz8/Y+3T10fuol5G28+8KFjV/3SHuZf+hf5sr9q+eq3b679eozrfvPZczDRbH++un3g8yq3EuPigVuqbz7ly/bg8ffPQOfcyxcfecvHT7i5vatD1/vgIcnDD2le6eAnvXxx4DE9APkBYN8dMEG8J88PSO684Fsl/SeqG4fzFGKFRFSAcSQozTH45F1lJ104rlbdh86fOut31f2ZVdftmnuymus4Rj9UbJdVD0zDrIPKFXorpEPZmYWwWnPTAc2lXXN/Zs3d99zT1VwZSjVmhtT6AC6hg3ZCaG6wZ+TRI6/W3Aee563m8q65P7Pm+l1zT1Zz63AxBunQcQTg7CJIcwTUQ6s9xYhjubX8gMzdam7YNfdn1lzaNfdkNXdIjhXRzGMd5ue20kBGbxBcqAkx3jJoKzQ3/UNz3QHNjbvmYuCtmos/QnPvXiui23op+74//HmryvIAxfhJV8bk9ViXPq52oZSCXANQYQc8HVLhyrZDYiKiUljaEu3Sj2tX2rUL7/sT707btesJaFfKqcbOHkJF8xeJIxSsHWrTLMjZY+pLtAvdx9VLdvXCGHb1errqRa7LiANBdChwTc3Uy2WgUbr9YFEdS9QrfFy7cFcvpIM+1AeCx3cFzwv9RJknU+3NQv/Jqn1kE603H4Y5QCG2aJuIM3lHLBBDqykmdJrWUBckHxdz3smL4+4ieJ5LedISmvMdRq+2lOfQISspuDBK0cgjV10j5BvcfN659eN6Imcq5DmWiF4d9Eq2knsSKOZyA2KPHFwbmOoaId9gsPCetHFcMutMhbxKRUdVwJXogZUriC3eYMs4qxaPAxet5LRByN2/vJCvNY0/dAHSsVyAIyfxOJ+iiThEFjNYAgXIqB5GpBQaZh68xvf0/HExp506PaZVjomORu4cV8q9Ky3UmkGSJPM9PYFmM2Akau7FBF7qGgLTb1jMaQ+/HdMsP18pL85Rri4BduwwLXGQ4AX6SG3GxSjWRWs5bpDy3fk8pl1+xlLeow4RAXNBBbjkDjk0hTa6i117Nfd0TTBqQ6yXdu/zqIa5J9lsHj0tw7w2CVxcB8poYp4pm+tJHmpUtXWcyLe0RMzjhsWc96jQkf1Pf7QQ1JHFPGCrgg2am0UktXUoKg5caJyaa17yGpslbrDMw06zHJdL3Jw9+7RMlpAbxtoQgooZ5hjN80wcAHMmzKNxXCXkGwjzsJssx40KnamQK3tyEir0KNG8zxah5KSQUqg5R8zk1pQDxrhByPeCwOPG989UyF1HHo4jSCRbyf0MCPWAMOpIRVzTiGuSWNKWlXwnEo9tlZ9pVKjWXkrTDjHMCL+UABqLh5g8kTYMvcoaMd+QxhJ25/OYVjmT3t+4D1/skXN+47mSmLGqxiwVzAOwfaQMAaldQMPIDktspnxrFGwDiRl3t/eYHsGuYCuiBKGEkNBDZywzFqaQRRLEGkYojTrdryZ4JAWTDSUrce8JdkxvZFewBQqGJBKyOEhu1jOzbWNl9iTAjr71EpRGXqNgW3awPdh83DBcOtf4hMsyCmeE5NPMdXYZsm+zs+Ro6pOSW2So6YYwXNwd/qN6Qp+gUU9sMe+9ZvYdWh0JuPIMUJQByuKa1OIpr8no1w1RuLj7+0d1R85XynNwJaYGgaqt5REJxDmCkXKNJuS2rq8xWXRDrnPUf3kpP6bkfaBgaZ2CHVnKmbVjT5Bq8sCuMahrFRQpeEmV4qL8ON7A3eoehzt2iOJM8+OiWeUciKFSQ+CmA0RbAmTyvfkkAdd0/OEN/qfu5eTHNMy9xs3u59MyWVLtOTpsJuVhdmp1AqVjhKoBOfXk/aLFPGxwP3UvzzqmYX6+Ul6T1tBlQJ3WyqRrIbMzE71qYi/Kpa4xzIPfIOW7+3lMsv58pZxactEls1g0ziE1pUIe2mEMc0dbd93xmg6g6DawLOh2m+XYprmcp2k+hFEoZjAb3AFH80XziA1iiyiVVHJbJehbOpq53Ww5Mmu+Wc6f1oKeEZOfTWe7K7PVrCcoOQ5onOuIxRV1a1xQE+Etcr4zikfmzc9Uzkv1hWqo4EKY2aAxgkhx0FMYhMo9hzXZoOg2tO5D3NPVjppNc7ZyPmR0H0eAMOfRMc7+CbkoCDZV73wP7NbIOW5Zz/dqxOMa6Mz3Jw8evtbTEvQm5Gigh9w5A7fc7DfzSYk151DJqa4p1cItPRRwr0g8quzd30s0pM3VW6ceC41p+BJvTRUF9jmAcCYYuQff6mijryEWcUtLHHPCdkH/OQWd0zqr6cgm+miOnTKEEmYbhTRbnbUGI5WBPeEgWTShwW+g0DHs3OJRTfSztVySclOnDqj1OYc+R7NcRgbn0cdAbWhYRC1u6eRnEP/Ly7kSPXCvt6etKOyQH5d3jhQffAKfePEfV/5rF+fTVrPassZI5gT7jsBjmCesrBDyYNZoTvGi5sd3NpMHVqIf4rHbVewyl355/zNu+t9uPv9f938vX9z+du/o7Vt+08fFq4v5eW/u3RT+PV28FYAHCnsODzjcONzwwGDDly/u3de9r3//i25OFXSxOCZIcbg5wRtBk2EdMbbC2CQsIrDvwPzQ+T/Q1zvOj4WzhlJ9Tg6aTH9fvIDkYb5Qzh6Jo0+8hsC9g/OhSe34CbWQO87/HOfu2qjcOwyuNHHOoFETdFvAg+m6eqXVOB+a642fQOrsOH+kn1j1iTKRmb3D9mi1dTv3JDCqrdpVBndZQ2vcwfnQFGj8hAzvHeePZAwNbbNvM4Te1HAOCGVmDPnAMfdc53yhNV0i/oHzAzb6Dzh/Ane1FueHXKNPwHmLA3xc2OewkUq1gIxg23V3ZpaVNDvBOpdarMMvikPJBtg/wcPdYX/7ysZRHCN69QzYJ4eXRgKhUsFxYB+CM2FYVIS5AfZPqDTeYX/7yraoMwclLgyOdMxpWhGK2etgRnkLMurA6tdQWm4D7p+QK7fj/vaVbUFY5RASO3BpzKawzc+hygrFkxnukmLkNeoePg57Ohlj/SfCviVx9si2u6fMviCE4M12L32q+2DwXeauj76ONb2AccMyn07GeD873H2j7noLIIEFeNCAUnOCrJydOehU7ncKWjBP7iDu52LMnx7uHMtsDpsgcDVj3vsOec7OrIydmo/NPLnlcxwO4n4u1vzp4d4rF2zNgWA33314gTLn7DU/ug5UJ7xmfkfasr+fizl/grgb6MO3Bj1FM+ezufEak9r+jhg4yUhufV+0g7ifizl/gri3gk6yM8edI7AiQlFukDEnH7o4PcLwtYO4f0IN60njfnpuHA8W2+E7lF5mRkqNkIv5cgnNmQu9sb9farVgtORB3E8mWH52uCeiFsrwEKqQ6XvRiXsBF3IK7KXyWDMJ4O7g3EO4y8kEz88O95ayGzPTsvUic2AVgQ4DnwLGkOeok0UxGdpg18nJBNPPDneSQKFhnVpu9nwltq09DEhRem+ZSihraFraEIyTc+HrTg93YQ3aMUMMWmY7NVvnh+3vPIJwGzUWWZNxShuicXIufN3p4c7CIWpCsO9azY/Lpu+1Kszhs8yD1OuanKm4wa6Tc+HrTg/3Oruz5OphFDF911sGZwRT+uwK+5iqrFnn45b9/Vz4utPD3bbxnGo0h13U/LhSGcTFNJvDFk/mxPeyiKeNG3A/F77u9HDn1L1kntMLsuFO1VS9eIFqYuCw1hmVX8PTbrHrzoWvOz3cK5NPTQZ4h7Oxv6l68SYGUVvItscnR2t42rSBp5Wdr1vG01Ixg87sOhzIZs9HBDWDDnoTHa2iqlvTUVM2pNvIztctS7MaZWS1Xb1xTmbXiYB2JQjkkubGjfKaWhfdwM/rztctw10wcyxq+/vsulglQplptW344VLjOtyavAvd4Mfpztct4+eld6EUIA1qwBgqqKL9SfayHwZ8X7PO6wZ+Xne+bhk/X0aKWAmUCppdxwMy2T9NEaU0KkXW8Da8pWjCnYvCn14APvbWB9UBQbwDZj8TL0aAGpFwSEjY1xA3vCV/3u0avwp4TMmHNCqEQTMCrxmkkQNxo5J3zndcA3zYYNmh2yn6ZaGZziFjK0DBG/A4Imh2buZbpdzNl3NuTQj+btv4w8DvHP2yXOo5sAv9dOO8ALdme/xgghZySJU5+bqmdOK9TuoHkT+dEtiz2+RJkVLGAYQ+AveZbZXGgFTmdKvB3vlFLTrdhvAM7kWx6/w5JYkSB4xaZ3NWVdCaKtTSzbgLKYS6qqn8FsN+r4tdhnxm89djS+AF50A7YciSBDqaJIyiHNqabf699tOHkd9jc8uQH3Ybt7k37baroSMo2jJQLUO5uOjymjZUd9b6Bza9N7ifTGzuJza6eLAL25FJ2mq7ejTTnWswgy75BkV6AR45tZiqD7y80cVhoE8mGPf0gW4t4CBloDkog2mYr640oDXu5IYjokXj1LcAfTLRt6cPtJcgXWk2Dyy2dM/u4uJShiZdWinB2769vKvBQaT9ycTbnj7SpWGNNAtcRyPgLLcETIaEKTTfknZe03QMt+i0PxnC/ekjnYLmIlihE8/USMNcWvdzAu/ATjX6toZ2uVvidhjpk2HYnz7S3UUtc1RhLDxbEfUESrGDMnPo1bbsRR2o7ha1HUb6ZPi1p490iD5FDQmYu5ujQAjyqMWAp242WZceF7US5C1Inwyf9vSRdjmazzoHeE1N5jYbkNj+DI4zUx1SxiKkaZNOnwx/9vSRDtn3puZfxZJtn5ZOUGpjEPE6S1Yl3p88uqBE8TDSJ8OXPX2kk/lUZY62ycVPtsR2bI0RzSyrtp6HHBouQnoLceJ3huzxsltyDJSiQHXT9i5lgAoiaNAS2BwwvyjwdbcM8TDSO0X2eAUpAZ3raJqsE+lOCcrsBep86a1VGbmvQZo36fTOkT3e6u3Zm62doYowzEYioFg8YKhlcuAu0JrwBm9hTmjnyB4vU8k5CuwTdEl+ToruUCRkGNK87eED86Iis7CFOaGdI3s8pKN5zZltzW5hzK6u5k8LttkwgoYQdx1r2r7dzUk7jPTOkT0e7x3ExUoR5HZ4TnYEkipDqjENF2JIbQ3vHTfp9M6RPZ5Fpuw8mgOdEJMhzRlywg7ELY4RS+uLWnzFLcwJ7RzZ44Wnk3eErgI3b6u3M2OsJCpATtAcL/YtL2r6sYU5oZ0jezykzfRyZTTQMvOIyRRbekdIpQ7BPrwdXN7u4TDSO0f2eLy3JwliSGdqbY7VYCgREWqiKqz2UxYV+m/S6Z0je7wssoKJxDWoWOa0bzO7SxvR/sxII5uxpmsKgdIW5oR2juzxLLLa/C0H6lsgW72TWWRFI+Tmu6I2rWUNc5I2MSc7R/aI5bw1xdm2YYQ6Q5dpjsvAAIrcU6ckTGEJ0rIlj4x3juwRObIearaN2eMs3KagUKQijNpRfUQ22Jc3Tj+M9M6RPd4+7ZWoxABV0bwsaQgZh0IwnSY/UqG+hiPTLcwJ7xzZ45XrUQzDVwc9GL6M3fZpMqc6GNROueeMa0p3dAtzwjtH9njx6eL7IK7mYLkx26Fns73RgDffq2Xfa/drLDLdkkfGO0f2aEjX2vqYHRI5tBm11AR51uRpbi0mnE121nBk7xVfH4Z6J8keL8SBPjjnG6ArkzrpHkqpAeboYW5CjcKqysst3AnvLNnj5Qz2GEdssy/aHB3vsgcZHoHEN/Ita1o2hXQLecI7TfZ45rfryfusgMlQZhozhNk6FO/baCiedE1ntPfqqQ9DvfNkj+dT19zYSQTXplaz+VzFNYGUuXCmHENcVJuFW5omxHNxqk+vdD71yD10Ms/6tlbLRSiKbXY7bhJ9CKkvstK2zJnFeC5O9ukhP7wbmZMt7+TaZFdM51FsJ89CubMqhUXNkbZMosN4Lk736SEfKeQ45ujJMUdX1Jm9IIHAZZOJjq2nRaNq0G9piBbPxQn/uZF/+eJ7+/P6H39/m6+/+Da/+lO//nzky+v+8sWdV96ddXH9xdWFPYiL/NtXuVz29vbkDw+8e89lvr75Qx8G9bd/vPiuf+6dZ3D2Q39E/WWIv/ThF4ieMfB/z7t//+x3H3P97eu/fvH61Y09ti/t36vrXueXf3e7B4//8Alvn8I33/Z+c+/ZzTe/9+p808sXt6d+/v/pAFzV2RIBAA==</AdaptiveCompressedXml>
</file>

<file path=customXml/item4.xml><?xml version="1.0" encoding="utf-8"?>
<AdaptiveCompressedXml>H4sIAAAAAAAEAO1abW/jNgz+PmD/wfB3XfRu6eD2cOiKrcChV1z7ad9oiVqDpUlh+94w7L+PTtNck9jNFZiHYTMQNK5IU6QePiFluXzz5W6RfcK6ma+WJ7l4xfM3pz/+UF7fIrbZRTzJk5aysBaZ4ali2nBgVXKJQdROuWi5AZNnl3CHJ/l502CdncEifFxASxabnIxlWdl05n7CNF/O18PrURqv8X5Vt9e70o2QxPdQt832363+FQ2vfVMWCxuRM/DeM+0ry5yxwHzwPgRIGAuVP7mfLLxbBdiZZDM+j1n79Z5isHk22xcGXCzexlhj02T16vNJzvMsrBYf72jJdI/+7/j1VJSz7mtn8lnv7GWo5y3Wc9g3gwu8w2V7TUhAhHvS6YKW+Z5e5/2yaWEZ8EDyREYeR4rv6u3l9furXy7O3p2//XB5cfmzPAygc3XQ5KNbTd9kNXbAf0LKAVxGqM8fdLNVSg22JzkTeRY/1utFuKH17gIS3B6G9LAwGysXsVe+qyE45+XsyC3HFdq1V0PzddKMApq3X2/W6eL6Vu9hpkFL5Wxgmfp0N6udzTvopVYDS3XgmO93rJzhwFxbyT6wWwEl4l4+92RuF9wjSZ+jrkI0qtIsguRMR86ZC0Izm5LgUXLnAcamrhmgrpyo20NdPjF3Yi6Foj03PFKp5VJSQ6CiZCCoBgejNSRuvDTV2Mzt0+8oqybm9jB3qrkTc9c11ySdOAKT6DW1y46YCwFYVNIJa7zjOHq7XAwwV0/M7WGunJg7MZdCAeCAKllWIXY110bmUSqmDAptHXLvxNjMVUMbXVVM3O3b6k7knci7bpg1r5JMgkUTgWnnkFVacIZQKKkT7X/D6GW3J/M35HUTefvIqybyTuSlUGxyQsmgWao49cyoE3OqCgxVJQGEMVG7scnbg92GvH4ibw95J+6+hLv/LJ9CisL5yFlhfWBUGiVzaC1Lhbeq4AXS3nQUPulvfOIDfDL/Szbt/HB7s39ittU7SEvx7/7lNpWk3ZKnPkuhZZqnwJyRhhIvemmUp64sjJJp5nim2SnTvC7MfyTTYrc595CYRVHQ7rw7HbfRUKMAVeWc8pXmo2Sa+o5jaPWCZ+ILqHCxb6XFL+3pH/xPKjbd1Z50fcu3s/uN95T3O0m5hpz35OZw/fq+KjhQAcvZnl974e8H+r3FS6ARiTAmsBM1g6AY8IAMXOTKKHTOjnNoqY4fWgr1gkeoE9DPA51QQAVOsmQ4EqOBMDaEtuAy8iADOj9O16+On3EJ9YI+ZQL6yIPVKvBUgGTBacV0d1WFIjLnAHgUwgU+OqOHjkSEekGbMAH9PNAFRwREziobqRsslKWrqqK+0FNDKLjzJo0N9OBDOM0noP8uoDEWlltEZivaW2rQnkHkBUu2EAGT01DosYEePCrRL3grcAL6KdDlbPdl0PIWmrNbWP6GzWmCRYPl7MnIVmvenG3a+vMlVAuMj8qHgu09C2jaD5gI2dub+R2eSi414/RRN8K/Nva10K+kdYX15tfO+13trZnmdvX5bLVsadku6G/dYHh493XjwaD8wcLjKvS9HNvdfPBCbTlbq57+BRm9/I3TKwAA</AdaptiveCompressedXml>
</file>

<file path=customXml/item40.xml>��< ? x m l   v e r s i o n = " 1 . 0 "   e n c o d i n g = " u t f - 1 6 " ? > < d o c u m e n t   I d = " d 6 f a 8 7 c d - a 7 c 5 - 4 c 7 a - a 6 2 b - e 5 c b 2 0 d 2 7 e 7 e " > < v e r s i o n > 1 < / v e r s i o n > < c r e a t e d B y > n b l e i s t e i n < / c r e a t e d B y > < m o d i f i e d B y > p a s h l e y < / m o d i f i e d B y > < c r e a t e d D a t e > 2 0 2 4 - 0 4 - 0 3 T 2 0 : 0 4 : 5 4 . 6 3 5 5 6 8 Z < / c r e a t e d D a t e > < m o d i f i e d D a t e > 2 0 2 4 - 0 4 - 1 5 T 2 2 : 1 6 : 4 9 . 0 9 0 4 3 3 8 Z < / m o d i f i e d D a t e > < s h e e t s >  
 	 < s h e e t   I d = " 9 e c d d a 9 1 - f 2 1 5 - 4 2 e a - 8 0 b c - 2 a a e 3 f b 4 e 1 c 4 "   N a m e = " P g .   3 " / >  
 	 < s h e e t   I d = " 3 e f e f 2 7 6 - 4 e 7 9 - 4 9 a 9 - 9 8 5 a - 4 8 2 c 7 f 4 2 2 d 6 a "   N a m e = " P g .   4 " / >  
 	 < s h e e t   I d = " 1 8 4 e 4 f d 4 - 3 5 7 5 - 4 2 7 b - 9 0 1 4 - b d 6 4 2 a 6 0 a d 8 3 "   N a m e = " P g .   7 " / >  
 	 < s h e e t   I d = " b 6 8 6 2 1 f 5 - b e e 8 - 4 c 8 a - a 3 5 1 - 3 f e 4 8 5 4 4 c c b 1 "   N a m e = " P g .   1 " / >  
 	 < s h e e t   I d = " b a 4 e c 0 7 5 - c 4 9 a - 4 1 0 6 - b a e 6 - b 4 4 9 f e 9 e 7 1 b b "   N a m e = " P g .   8 " / >  
 	 < s h e e t   I d = " 7 0 6 8 d 6 d 8 - a 8 b 3 - 4 a 5 2 - 9 d b a - 2 9 b 8 c c 1 f 3 7 e 7 "   N a m e = " P g .   1   D a t a " / >  
 	 < s h e e t   I d = " 2 c 6 3 3 e 3 d - 1 0 a 0 - 4 8 4 5 - 9 c f a - 6 a d 9 8 0 9 f 6 2 0 f "   N a m e = " F u t u r e   C a p i t a l " / >  
 	 < s h e e t   I d = " f 4 2 2 7 6 6 e - 5 0 f b - 4 5 0 a - b f 8 f - a d 4 8 3 8 d 6 0 5 a 5 "   N a m e = " E s s e r   C a l c u l a t i o n s " / >  
 	 < s h e e t   I d = " 2 5 6 7 0 0 1 4 - a 4 b 6 - 4 6 8 d - a c 8 a - 9 f 0 1 4 d 7 0 a 1 5 8 "   N a m e = " A c t u a l   C a p i t a l " / >  
 	 < s h e e t   I d = " 1 1 1 c b 3 0 0 - 1 a a b - 4 d 6 3 - 8 9 e 5 - f a 8 d d 8 f c 7 f 4 d "   N a m e = " D e b t   P u l l " / >  
 	 < s h e e t   I d = " 4 7 2 1 d e d c - f e d e - 4 4 1 e - 9 6 9 c - 5 0 9 f a 4 d 7 3 c 8 e "   N a m e = " B a l   S h e e t   P u l l   T r a n s f e r   & a m p ;   P r o j " / >  
 	 < s h e e t   I d = " 6 f f 6 8 3 0 c - 8 9 3 a - 4 c c d - a b 5 5 - 5 9 0 6 5 c d d 0 0 1 1 "   N a m e = " G r a n t   B a l a n c i n g   S h e e t " / >  
 	 < s h e e t   I d = " 7 8 2 c 2 9 5 7 - 7 d 4 6 - 4 d 4 0 - 9 1 9 c - 6 c d f e 4 a 2 b e 2 d "   N a m e = " O c t   E n r o l l   & a m p ;   J u n   F T E   P u l l " / >  
 	 < s h e e t   I d = " a a f 3 b c e 0 - 4 8 b 1 - 4 4 7 e - b e 8 3 - 4 8 0 5 f b 6 b 0 e e b "   N a m e = " I n t e r e s t   E x p   v s   F i s c a l   C h a r g e s " / >  
 	 < s h e e t   I d = " c 3 4 3 4 0 a 0 - 2 4 a d - 4 3 e 1 - b 2 1 8 - c a 4 b 1 4 a f c 5 7 6 "   N a m e = " I n c o m e   S t a t e m e n t   T r e n d i n g " / >  
 	 < s h e e t   I d = " 8 c 6 f f e c d - c f b 9 - 4 8 2 2 - a 4 3 2 - 7 0 2 6 a a d 6 9 5 f 5 "   N a m e = " I n c o m e   S t a t e m e n t   S c r a t c h p a d " / >  
 	 < s h e e t   I d = " 1 c 0 4 e f d e - 4 d c 9 - 4 8 d c - b d c 2 - 9 8 0 b 5 e e 0 a b 6 a "   N a m e = " I n c   S t m t   C o m p   ( F Y 2 4   0 +   v s   7 + ) " / >  
 	 < s h e e t   I d = " 7 d 6 0 7 6 f a - 7 6 6 4 - 4 b a b - 9 1 6 b - 1 9 5 8 5 2 a 9 9 5 1 3 "   N a m e = " F l a t   R a t e   M g m t   F e e " / >  
 < / s h e e t s > < d o c u m e n t D e f i n i t i o n s >  
 	 < r e p o r t D o c u m e n t D e f i n i t i o n >  
 	 	 < p r o p e r t i e s   v e r s i o n = " 2 6 "   r e v i s i o n = " 0 "   i s C r i t e r i a E n a b l e d = " t r u e "   s u p p r e s s i o n s = " 3 0 " / >  
 	 	 < c r i t e r i a >  
 	 	 	 < e l e m e n t S e t   a d a p t e r I d = " 2 " >  
 	 	 	 	 < i n s t a n c e >  
 	 	 	 	 	 < i n s t a n c e   c o d e = " P A N S O P H I C L E A R N I N G 2 " / >  
 	 	 	 	 < / i n s t a n c e >  
 	 	 	 	 < e l e m e n t s >  
 	 	 	 	 	 < e l e m e n t   i d = " 4 6 3 3 " >  
 	 	 	 	 	 	 < t y p e   e n t i t y T y p e = " 6 " / >  
 	 	 	 	 	 < / e l e m e n t >  
 	 	 	 	 < / e l e m e n t s >  
 	 	 	 	 < d i s a b l e d E l e m e n t s >  
 	 	 	 	 	 < e l e m e n t   i d = " 3 6 9 2 " >  
 	 	 	 	 	 	 < t y p e   e n t i t y T y p e = " 6 " / >  
 	 	 	 	 	 < / e l e m e n t >  
 	 	 	 	 	 < e l e m e n t   i d = " 3 5 8 0 " >  
 	 	 	 	 	 	 < t y p e   e n t i t y T y p e = " 6 " / >  
 	 	 	 	 	 < / e l e m e n t >  
 	 	 	 	 	 < e l e m e n t   i d = " 3 5 9 6 " >  
 	 	 	 	 	 	 < t y p e   e n t i t y T y p e = " 6 " / >  
 	 	 	 	 	 < / e l e m e n t >  
 	 	 	 	 	 < e l e m e n t   i d = " 3 6 8 1 " >  
 	 	 	 	 	 	 < t y p e   e n t i t y T y p e = " 6 " / >  
 	 	 	 	 	 < / e l e m e n t >  
 	 	 	 	 	 < e l e m e n t   i d = " 4 4 6 3 " >  
 	 	 	 	 	 	 < t y p e   e n t i t y T y p e = " 6 " / >  
 	 	 	 	 	 < / e l e m e n t >  
 	 	 	 	 	 < e l e m e n t   i d = " 3 7 2 1 " >  
 	 	 	 	 	 	 < t y p e   e n t i t y T y p e = " 6 " / >  
 	 	 	 	 	 < / e l e m e n t >  
 	 	 	 	 	 < e l e m e n t   i d = " 3 5 8 7 " >  
 	 	 	 	 	 	 < t y p e   e n t i t y T y p e = " 6 " / >  
 	 	 	 	 	 < / e l e m e n t >  
 	 	 	 	 	 < e l e m e n t   i d = " 5 0 8 3 " >  
 	 	 	 	 	 	 < t y p e   e n t i t y T y p e = " 6 " / >  
 	 	 	 	 	 < / e l e m e n t >  
 	 	 	 	 	 < e l e m e n t   i d = " 3 5 9 9 " >  
 	 	 	 	 	 	 < t y p e   e n t i t y T y p e = " 6 " / >  
 	 	 	 	 	 < / e l e m e n t >  
 	 	 	 	 	 < e l e m e n t   i d = " 3 6 7 4 " >  
 	 	 	 	 	 	 < t y p e   e n t i t y T y p e = " 6 " / >  
 	 	 	 	 	 < / e l e m e n t >  
 	 	 	 	 	 < e l e m e n t   i d = " 3 7 3 3 " >  
 	 	 	 	 	 	 < t y p e   e n t i t y T y p e = " 6 " / >  
 	 	 	 	 	 < / e l e m e n t >  
 	 	 	 	 	 < e l e m e n t   i d = " 4 4 6 5 " >  
 	 	 	 	 	 	 < t y p e   e n t i t y T y p e = " 6 " / >  
 	 	 	 	 	 < / e l e m e n t >  
 	 	 	 	 	 < e l e m e n t   i d = " 4 2 8 8 " >  
 	 	 	 	 	 	 < t y p e   e n t i t y T y p e = " 6 " / >  
 	 	 	 	 	 < / e l e m e n t >  
 	 	 	 	 	 < e l e m e n t   i d = " 3 9 2 4 " >  
 	 	 	 	 	 	 < t y p e   e n t i t y T y p e = " 6 " / >  
 	 	 	 	 	 < / e l e m e n t >  
 	 	 	 	 	 < e l e m e n t   i d = " 3 6 7 9 " >  
 	 	 	 	 	 	 < t y p e   e n t i t y T y p e = " 6 " / >  
 	 	 	 	 	 < / e l e m e n t >  
 	 	 	 	 	 < e l e m e n t   i d = " 3 5 9 3 " >  
 	 	 	 	 	 	 < t y p e   e n t i t y T y p e = " 6 " / >  
 	 	 	 	 	 < / e l e m e n t >  
 	 	 	 	 	 < e l e m e n t   i d = " 4 4 6 9 " >  
 	 	 	 	 	 	 < t y p e   e n t i t y T y p e = " 6 " / >  
 	 	 	 	 	 < / e l e m e n t >  
 	 	 	 	 	 < e l e m e n t   i d = " 3 5 9 7 " >  
 	 	 	 	 	 	 < t y p e   e n t i t y T y p e = " 6 " / >  
 	 	 	 	 	 < / e l e m e n t >  
 	 	 	 	 	 < e l e m e n t   i d = " 4 4 7 5 " >  
 	 	 	 	 	 	 < t y p e   e n t i t y T y p e = " 6 " / >  
 	 	 	 	 	 < / e l e m e n t >  
 	 	 	 	 	 < e l e m e n t   i d = " 3 6 6 4 " >  
 	 	 	 	 	 	 < t y p e   e n t i t y T y p e = " 6 " / >  
 	 	 	 	 	 < / e l e m e n t >  
 	 	 	 	 	 < e l e m e n t   i d = " 4 4 6 7 " >  
 	 	 	 	 	 	 < t y p e   e n t i t y T y p e = " 6 " / >  
 	 	 	 	 	 < / e l e m e n t >  
 	 	 	 	 	 < e l e m e n t   i d = " 3 5 9 5 " >  
 	 	 	 	 	 	 < t y p e   e n t i t y T y p e = " 6 " / >  
 	 	 	 	 	 < / e l e m e n t >  
 	 	 	 	 	 < e l e m e n t   i d = " 3 7 1 7 " >  
 	 	 	 	 	 	 < t y p e   e n t i t y T y p e = " 6 " / >  
 	 	 	 	 	 < / e l e m e n t >  
 	 	 	 	 	 < e l e m e n t   i d = " 3 6 3 3 " >  
 	 	 	 	 	 	 < t y p e   e n t i t y T y p e = " 6 " / >  
 	 	 	 	 	 < / e l e m e n t >  
 	 	 	 	 	 < e l e m e n t   i d = " 3 7 3 4 " >  
 	 	 	 	 	 	 < t y p e   e n t i t y T y p e = " 6 " / >  
 	 	 	 	 	 < / e l e m e n t >  
 	 	 	 	 	 < e l e m e n t   i d = " 3 6 7 7 " >  
 	 	 	 	 	 	 < t y p e   e n t i t y T y p e = " 6 " / >  
 	 	 	 	 	 < / e l e m e n t >  
 	 	 	 	 	 < e l e m e n t   i d = " 3 6 1 4 " >  
 	 	 	 	 	 	 < t y p e   e n t i t y T y p e = " 6 " / >  
 	 	 	 	 	 < / e l e m e n t >  
 	 	 	 	 	 < e l e m e n t   i d = " 4 4 7 2 " >  
 	 	 	 	 	 	 < t y p e   e n t i t y T y p e = " 6 " / >  
 	 	 	 	 	 < / e l e m e n t >  
 	 	 	 	 	 < e l e m e n t   i d = " 3 6 7 6 " >  
 	 	 	 	 	 	 < t y p e   e n t i t y T y p e = " 6 " / >  
 	 	 	 	 	 < / e l e m e n t >  
 	 	 	 	 	 < e l e m e n t   i d = " 3 6 6 0 " >  
 	 	 	 	 	 	 < t y p e   e n t i t y T y p e = " 6 " / >  
 	 	 	 	 	 < / e l e m e n t >  
 	 	 	 	 	 < e l e m e n t   i d = " 4 2 8 7 " >  
 	 	 	 	 	 	 < t y p e   e n t i t y T y p e = " 6 " / >  
 	 	 	 	 	 < / e l e m e n t >  
 	 	 	 	 	 < e l e m e n t   i d = " 3 6 3 1 " >  
 	 	 	 	 	 	 < t y p e   e n t i t y T y p e = " 6 " / >  
 	 	 	 	 	 < / e l e m e n t >  
 	 	 	 	 	 < e l e m e n t   i d = " 3 8 6 1 " >  
 	 	 	 	 	 	 < t y p e   e n t i t y T y p e = " 6 " / >  
 	 	 	 	 	 < / e l e m e n t >  
 	 	 	 	 	 < e l e m e n t   i d = " 3 9 2 3 " >  
 	 	 	 	 	 	 < t y p e   e n t i t y T y p e = " 6 " / >  
 	 	 	 	 	 < / e l e m e n t >  
 	 	 	 	 	 < e l e m e n t   i d = " 3 5 8 8 " >  
 	 	 	 	 	 	 < t y p e   e n t i t y T y p e = " 6 " / >  
 	 	 	 	 	 < / e l e m e n t >  
 	 	 	 	 	 < e l e m e n t   i d = " 3 7 2 2 " >  
 	 	 	 	 	 	 < t y p e   e n t i t y T y p e = " 6 " / >  
 	 	 	 	 	 < / e l e m e n t >  
 	 	 	 	 	 < e l e m e n t   i d = " 3 6 7 5 " >  
 	 	 	 	 	 	 < t y p e   e n t i t y T y p e = " 6 " / >  
 	 	 	 	 	 < / e l e m e n t >  
 	 	 	 	 	 < e l e m e n t   i d = " 4 1 8 1 " >  
 	 	 	 	 	 	 < t y p e   e n t i t y T y p e = " 6 " / >  
 	 	 	 	 	 < / e l e m e n t >  
 	 	 	 	 	 < e l e m e n t   i d = " 3 5 7 8 " >  
 	 	 	 	 	 	 < t y p e   e n t i t y T y p e = " 6 " / >  
 	 	 	 	 	 < / e l e m e n t >  
 	 	 	 	 	 < e l e m e n t   i d = " 3 6 3 2 " >  
 	 	 	 	 	 	 < t y p e   e n t i t y T y p e = " 6 " / >  
 	 	 	 	 	 < / e l e m e n t >  
 	 	 	 	 	 < e l e m e n t   i d = " 3 5 9 4 " >  
 	 	 	 	 	 	 < t y p e   e n t i t y T y p e = " 6 " / >  
 	 	 	 	 	 < / e l e m e n t >  
 	 	 	 	 	 < e l e m e n t   i d = " 3 6 6 3 " >  
 	 	 	 	 	 	 < t y p e   e n t i t y T y p e = " 6 " / >  
 	 	 	 	 	 < / e l e m e n t >  
 	 	 	 	 	 < e l e m e n t   i d = " 3 6 7 8 " >  
 	 	 	 	 	 	 < t y p e   e n t i t y T y p e = " 6 " / >  
 	 	 	 	 	 < / e l e m e n t >  
 	 	 	 	 	 < e l e m e n t   i d = " 3 7 0 5 " >  
 	 	 	 	 	 	 < t y p e   e n t i t y T y p e = " 6 " / >  
 	 	 	 	 	 < / e l e m e n t >  
 	 	 	 	 	 < e l e m e n t   i d = " 3 7 2 4 " >  
 	 	 	 	 	 	 < t y p e   e n t i t y T y p e = " 6 " / >  
 	 	 	 	 	 < / e l e m e n t >  
 	 	 	 	 	 < e l e m e n t   i d = " 3 7 2 6 " >  
 	 	 	 	 	 	 < t y p e   e n t i t y T y p e = " 6 " / >  
 	 	 	 	 	 < / e l e m e n t >  
 	 	 	 	 	 < e l e m e n t   i d = " 3 9 2 2 " >  
 	 	 	 	 	 	 < t y p e   e n t i t y T y p e = " 6 " / >  
 	 	 	 	 	 < / e l e m e n t >  
 	 	 	 	 	 < e l e m e n t   i d = " 3 9 2 1 " >  
 	 	 	 	 	 	 < t y p e   e n t i t y T y p e = " 6 " / >  
 	 	 	 	 	 < / e l e m e n t >  
 	 	 	 	 	 < e l e m e n t   i d = " 3 6 4 0 " >  
 	 	 	 	 	 	 < t y p e   e n t i t y T y p e = " 6 " / >  
 	 	 	 	 	 < / e l e m e n t >  
 	 	 	 	 	 < e l e m e n t   i d = " 3 6 4 3 " >  
 	 	 	 	 	 	 < t y p e   e n t i t y T y p e = " 6 " / >  
 	 	 	 	 	 < / e l e m e n t >  
 	 	 	 	 	 < e l e m e n t   i d = " 3 6 5 7 " >  
 	 	 	 	 	 	 < t y p e   e n t i t y T y p e = " 6 " / >  
 	 	 	 	 	 < / e l e m e n t >  
 	 	 	 	 	 < e l e m e n t   i d = " 3 7 0 4 " >  
 	 	 	 	 	 	 < t y p e   e n t i t y T y p e = " 6 " / >  
 	 	 	 	 	 < / e l e m e n t >  
 	 	 	 	 	 < e l e m e n t   i d = " 3 6 4 2 "   r o l l u p M o d e = " 1 " >  
 	 	 	 	 	 	 < t y p e   e n t i t y T y p e = " 6 " / >  
 	 	 	 	 	 < / e l e m e n t >  
 	 	 	 	 	 < e l e m e n t   i d = " 3 8 0 2 " >  
 	 	 	 	 	 	 < t y p e   e n t i t y T y p e = " 6 " / >  
 	 	 	 	 	 < / e l e m e n t >  
 	 	 	 	 	 < e l e m e n t   i d = " 3 7 0 8 " >  
 	 	 	 	 	 	 < t y p e   e n t i t y T y p e = " 6 " / >  
 	 	 	 	 	 < / e l e m e n t >  
 	 	 	 	 	 < e l e m e n t   i d = " 3 5 9 0 " >  
 	 	 	 	 	 	 < t y p e   e n t i t y T y p e = " 6 " / >  
 	 	 	 	 	 < / e l e m e n t >  
 	 	 	 	 	 < e l e m e n t   i d = " 3 7 0 8 "   r o l l u p M o d e = " 1 " >  
 	 	 	 	 	 	 < t y p e   e n t i t y T y p e = " 6 " / >  
 	 	 	 	 	 < / e l e m e n t >  
 	 	 	 	 	 < e l e m e n t   i d = " 3 5 8 9 "   r o l l u p M o d e = " 1 " >  
 	 	 	 	 	 	 < t y p e   e n t i t y T y p e = " 6 " / >  
 	 	 	 	 	 < / e l e m e n t >  
 	 	 	 	 	 < e l e m e n t   i d = " 3 6 0 8 " >  
 	 	 	 	 	 	 < t y p e   e n t i t y T y p e = " 6 " / >  
 	 	 	 	 	 < / e l e m e n t >  
 	 	 	 	 	 < e l e m e n t   i d = " 3 6 0 2 " >  
 	 	 	 	 	 	 < t y p e   e n t i t y T y p e = " 6 " / >  
 	 	 	 	 	 < / e l e m e n t >  
 	 	 	 	 	 < e l e m e n t   i d = " 3 6 0 3 " >  
 	 	 	 	 	 	 < t y p e   e n t i t y T y p e = " 6 " / >  
 	 	 	 	 	 < / e l e m e n t >  
 	 	 	 	 	 < e l e m e n t   i d = " 3 6 0 4 " >  
 	 	 	 	 	 	 < t y p e   e n t i t y T y p e = " 6 " / >  
 	 	 	 	 	 < / e l e m e n t >  
 	 	 	 	 	 < e l e m e n t   i d = " 3 6 0 5 " >  
 	 	 	 	 	 	 < t y p e   e n t i t y T y p e = " 6 " / >  
 	 	 	 	 	 < / e l e m e n t >  
 	 	 	 	 	 < e l e m e n t   i d = " 3 6 0 6 " >  
 	 	 	 	 	 	 < t y p e   e n t i t y T y p e = " 6 " / >  
 	 	 	 	 	 < / e l e m e n t >  
 	 	 	 	 	 < e l e m e n t   i d = " 3 6 0 7 " >  
 	 	 	 	 	 	 < t y p e   e n t i t y T y p e = " 6 " / >  
 	 	 	 	 	 < / e l e m e n t >  
 	 	 	 	 	 < e l e m e n t   i d = " 3 6 0 1 " >  
 	 	 	 	 	 	 < t y p e   e n t i t y T y p e = " 6 " / >  
 	 	 	 	 	 < / e l e m e n t >  
 	 	 	 	 	 < e l e m e n t   i d = " 3 6 0 8 "   r o l l u p M o d e = " 1 " >  
 	 	 	 	 	 	 < t y p e   e n t i t y T y p e = " 6 " / >  
 	 	 	 	 	 < / e l e m e n t >  
 	 	 	 	 	 < e l e m e n t   i d = " 3 6 0 9 " >  
 	 	 	 	 	 	 < t y p e   e n t i t y T y p e = " 6 " / >  
 	 	 	 	 	 < / e l e m e n t >  
 	 	 	 	 	 < e l e m e n t   i d = " 3 6 1 0 " >  
 	 	 	 	 	 	 < t y p e   e n t i t y T y p e = " 6 " / >  
 	 	 	 	 	 < / e l e m e n t >  
 	 	 	 	 	 < e l e m e n t   i d = " 3 6 1 2 " >  
 	 	 	 	 	 	 < t y p e   e n t i t y T y p e = " 6 " / >  
 	 	 	 	 	 < / e l e m e n t >  
 	 	 	 	 	 < e l e m e n t   i d = " 3 6 1 1 " >  
 	 	 	 	 	 	 < t y p e   e n t i t y T y p e = " 6 " / >  
 	 	 	 	 	 < / e l e m e n t >  
 	 	 	 	 	 < e l e m e n t   i d = " 3 6 0 9 "   r o l l u p M o d e = " 1 " >  
 	 	 	 	 	 	 < t y p e   e n t i t y T y p e = " 6 " / >  
 	 	 	 	 	 < / e l e m e n t >  
 	 	 	 	 	 < e l e m e n t   i d = " 3 6 1 5 " >  
 	 	 	 	 	 	 < t y p e   e n t i t y T y p e = " 6 " / >  
 	 	 	 	 	 < / e l e m e n t >  
 	 	 	 	 	 < e l e m e n t   i d = " 3 6 1 9 " >  
 	 	 	 	 	 	 < t y p e   e n t i t y T y p e = " 6 " / >  
 	 	 	 	 	 < / e l e m e n t >  
 	 	 	 	 	 < e l e m e n t   i d = " 3 6 2 4 " >  
 	 	 	 	 	 	 < t y p e   e n t i t y T y p e = " 6 " / >  
 	 	 	 	 	 < / e l e m e n t >  
 	 	 	 	 	 < e l e m e n t   i d = " 3 6 1 8 " >  
 	 	 	 	 	 	 < t y p e   e n t i t y T y p e = " 6 " / >  
 	 	 	 	 	 < / e l e m e n t >  
 	 	 	 	 	 < e l e m e n t   i d = " 3 6 2 5 " >  
 	 	 	 	 	 	 < t y p e   e n t i t y T y p e = " 6 " / >  
 	 	 	 	 	 < / e l e m e n t >  
 	 	 	 	 	 < e l e m e n t   i d = " 3 6 2 2 " >  
 	 	 	 	 	 	 < t y p e   e n t i t y T y p e = " 6 " / >  
 	 	 	 	 	 < / e l e m e n t >  
 	 	 	 	 	 < e l e m e n t   i d = " 3 6 2 0 " >  
 	 	 	 	 	 	 < t y p e   e n t i t y T y p e = " 6 " / >  
 	 	 	 	 	 < / e l e m e n t >  
 	 	 	 	 	 < e l e m e n t   i d = " 3 6 2 1 " >  
 	 	 	 	 	 	 < t y p e   e n t i t y T y p e = " 6 " / >  
 	 	 	 	 	 < / e l e m e n t >  
 	 	 	 	 	 < e l e m e n t   i d = " 3 6 2 3 " >  
 	 	 	 	 	 	 < t y p e   e n t i t y T y p e = " 6 " / >  
 	 	 	 	 	 < / e l e m e n t >  
 	 	 	 	 	 < e l e m e n t   i d = " 3 6 1 6 " >  
 	 	 	 	 	 	 < t y p e   e n t i t y T y p e = " 6 " / >  
 	 	 	 	 	 < / e l e m e n t >  
 	 	 	 	 	 < e l e m e n t   i d = " 3 6 2 6 " >  
 	 	 	 	 	 	 < t y p e   e n t i t y T y p e = " 6 " / >  
 	 	 	 	 	 < / e l e m e n t >  
 	 	 	 	 	 < e l e m e n t   i d = " 3 7 8 1 " >  
 	 	 	 	 	 	 < t y p e   e n t i t y T y p e = " 6 " / >  
 	 	 	 	 	 < / e l e m e n t >  
 	 	 	 	 	 < e l e m e n t   i d = " 3 6 1 7 " >  
 	 	 	 	 	 	 < t y p e   e n t i t y T y p e = " 6 " / >  
 	 	 	 	 	 < / e l e m e n t >  
 	 	 	 	 	 < e l e m e n t   i d = " 3 6 1 5 "   r o l l u p M o d e = " 1 " >  
 	 	 	 	 	 	 < t y p e   e n t i t y T y p e = " 6 " / >  
 	 	 	 	 	 < / e l e m e n t >  
 	 	 	 	 	 < e l e m e n t   i d = " 3 6 2 8 " >  
 	 	 	 	 	 	 < t y p e   e n t i t y T y p e = " 6 " / >  
 	 	 	 	 	 < / e l e m e n t >  
 	 	 	 	 	 < e l e m e n t   i d = " 3 7 0 9 " >  
 	 	 	 	 	 	 < t y p e   e n t i t y T y p e = " 6 " / >  
 	 	 	 	 	 < / e l e m e n t >  
 	 	 	 	 	 < e l e m e n t   i d = " 3 7 1 0 " >  
 	 	 	 	 	 	 < t y p e   e n t i t y T y p e = " 6 " / >  
 	 	 	 	 	 < / e l e m e n t >  
 	 	 	 	 	 < e l e m e n t   i d = " 3 7 1 1 " >  
 	 	 	 	 	 	 < t y p e   e n t i t y T y p e = " 6 " / >  
 	 	 	 	 	 < / e l e m e n t >  
 	 	 	 	 	 < e l e m e n t   i d = " 3 6 2 7 " >  
 	 	 	 	 	 	 < t y p e   e n t i t y T y p e = " 6 " / >  
 	 	 	 	 	 < / e l e m e n t >  
 	 	 	 	 	 < e l e m e n t   i d = " 3 6 2 8 "   r o l l u p M o d e = " 1 " >  
 	 	 	 	 	 	 < t y p e   e n t i t y T y p e = " 6 " / >  
 	 	 	 	 	 < / e l e m e n t >  
 	 	 	 	 	 < e l e m e n t   i d = " 3 6 5 5 " >  
 	 	 	 	 	 	 < t y p e   e n t i t y T y p e = " 6 " / >  
 	 	 	 	 	 < / e l e m e n t >  
 	 	 	 	 	 < e l e m e n t   i d = " 3 6 4 4 " >  
 	 	 	 	 	 	 < t y p e   e n t i t y T y p e = " 6 " / >  
 	 	 	 	 	 < / e l e m e n t >  
 	 	 	 	 	 < e l e m e n t   i d = " 3 6 4 5 " >  
 	 	 	 	 	 	 < t y p e   e n t i t y T y p e = " 6 " / >  
 	 	 	 	 	 < / e l e m e n t >  
 	 	 	 	 	 < e l e m e n t   i d = " 3 6 4 6 " >  
 	 	 	 	 	 	 < t y p e   e n t i t y T y p e = " 6 " / >  
 	 	 	 	 	 < / e l e m e n t >  
 	 	 	 	 	 < e l e m e n t   i d = " 3 6 4 7 " >  
 	 	 	 	 	 	 < t y p e   e n t i t y T y p e = " 6 " / >  
 	 	 	 	 	 < / e l e m e n t >  
 	 	 	 	 	 < e l e m e n t   i d = " 3 6 4 9 " >  
 	 	 	 	 	 	 < t y p e   e n t i t y T y p e = " 6 " / >  
 	 	 	 	 	 < / e l e m e n t >  
 	 	 	 	 	 < e l e m e n t   i d = " 3 6 5 0 " >  
 	 	 	 	 	 	 < t y p e   e n t i t y T y p e = " 6 " / >  
 	 	 	 	 	 < / e l e m e n t >  
 	 	 	 	 	 < e l e m e n t   i d = " 3 6 5 1 " >  
 	 	 	 	 	 	 < t y p e   e n t i t y T y p e = " 6 " / >  
 	 	 	 	 	 < / e l e m e n t >  
 	 	 	 	 	 < e l e m e n t   i d = " 3 6 5 2 " >  
 	 	 	 	 	 	 < t y p e   e n t i t y T y p e = " 6 " / >  
 	 	 	 	 	 < / e l e m e n t >  
 	 	 	 	 	 < e l e m e n t   i d = " 3 6 5 3 " >  
 	 	 	 	 	 	 < t y p e   e n t i t y T y p e = " 6 " / >  
 	 	 	 	 	 < / e l e m e n t >  
 	 	 	 	 	 < e l e m e n t   i d = " 3 6 5 4 " >  
 	 	 	 	 	 	 < t y p e   e n t i t y T y p e = " 6 " / >  
 	 	 	 	 	 < / e l e m e n t >  
 	 	 	 	 	 < e l e m e n t   i d = " 3 6 4 8 " >  
 	 	 	 	 	 	 < t y p e   e n t i t y T y p e = " 6 " / >  
 	 	 	 	 	 < / e l e m e n t >  
 	 	 	 	 	 < e l e m e n t   i d = " 3 6 5 5 "   r o l l u p M o d e = " 1 " >  
 	 	 	 	 	 	 < t y p e   e n t i t y T y p e = " 6 " / >  
 	 	 	 	 	 < / e l e m e n t >  
 	 	 	 	 	 < e l e m e n t   i d = " 3 6 5 6 " >  
 	 	 	 	 	 	 < t y p e   e n t i t y T y p e = " 6 " / >  
 	 	 	 	 	 < / e l e m e n t >  
 	 	 	 	 	 < e l e m e n t   i d = " 3 6 5 9 " >  
 	 	 	 	 	 	 < t y p e   e n t i t y T y p e = " 6 " / >  
 	 	 	 	 	 < / e l e m e n t >  
 	 	 	 	 	 < e l e m e n t   i d = " 3 6 5 8 " >  
 	 	 	 	 	 	 < t y p e   e n t i t y T y p e = " 6 " / >  
 	 	 	 	 	 < / e l e m e n t >  
 	 	 	 	 	 < e l e m e n t   i d = " 3 6 5 6 "   r o l l u p M o d e = " 1 " >  
 	 	 	 	 	 	 < t y p e   e n t i t y T y p e = " 6 " / >  
 	 	 	 	 	 < / e l e m e n t >  
 	 	 	 	 	 < e l e m e n t   i d = " 3 6 6 2 " >  
 	 	 	 	 	 	 < t y p e   e n t i t y T y p e = " 6 " / >  
 	 	 	 	 	 < / e l e m e n t >  
 	 	 	 	 	 < e l e m e n t   i d = " 3 6 6 5 " >  
 	 	 	 	 	 	 < t y p e   e n t i t y T y p e = " 6 " / >  
 	 	 	 	 	 < / e l e m e n t >  
 	 	 	 	 	 < e l e m e n t   i d = " 3 6 6 7 " >  
 	 	 	 	 	 	 < t y p e   e n t i t y T y p e = " 6 " / >  
 	 	 	 	 	 < / e l e m e n t >  
 	 	 	 	 	 < e l e m e n t   i d = " 3 6 6 8 " >  
 	 	 	 	 	 	 < t y p e   e n t i t y T y p e = " 6 " / >  
 	 	 	 	 	 < / e l e m e n t >  
 	 	 	 	 	 < e l e m e n t   i d = " 3 6 6 9 " >  
 	 	 	 	 	 	 < t y p e   e n t i t y T y p e = " 6 " / >  
 	 	 	 	 	 < / e l e m e n t >  
 	 	 	 	 	 < e l e m e n t   i d = " 3 6 7 0 " >  
 	 	 	 	 	 	 < t y p e   e n t i t y T y p e = " 6 " / >  
 	 	 	 	 	 < / e l e m e n t >  
 	 	 	 	 	 < e l e m e n t   i d = " 3 6 7 1 " >  
 	 	 	 	 	 	 < t y p e   e n t i t y T y p e = " 6 " / >  
 	 	 	 	 	 < / e l e m e n t >  
 	 	 	 	 	 < e l e m e n t   i d = " 3 6 7 2 " >  
 	 	 	 	 	 	 < t y p e   e n t i t y T y p e = " 6 " / >  
 	 	 	 	 	 < / e l e m e n t >  
 	 	 	 	 	 < e l e m e n t   i d = " 3 6 7 3 " >  
 	 	 	 	 	 	 < t y p e   e n t i t y T y p e = " 6 " / >  
 	 	 	 	 	 < / e l e m e n t >  
 	 	 	 	 	 < e l e m e n t   i d = " 3 6 6 6 " >  
 	 	 	 	 	 	 < t y p e   e n t i t y T y p e = " 6 " / >  
 	 	 	 	 	 < / e l e m e n t >  
 	 	 	 	 	 < e l e m e n t   i d = " 3 6 6 2 "   r o l l u p M o d e = " 1 " >  
 	 	 	 	 	 	 < t y p e   e n t i t y T y p e = " 6 " / >  
 	 	 	 	 	 < / e l e m e n t >  
 	 	 	 	 	 < e l e m e n t   i d = " 3 7 8 2 " >  
 	 	 	 	 	 	 < t y p e   e n t i t y T y p e = " 6 " / >  
 	 	 	 	 	 < / e l e m e n t >  
 	 	 	 	 	 < e l e m e n t   i d = " 3 7 8 4 " >  
 	 	 	 	 	 	 < t y p e   e n t i t y T y p e = " 6 " / >  
 	 	 	 	 	 < / e l e m e n t >  
 	 	 	 	 	 < e l e m e n t   i d = " 3 7 8 5 " >  
 	 	 	 	 	 	 < t y p e   e n t i t y T y p e = " 6 " / >  
 	 	 	 	 	 < / e l e m e n t >  
 	 	 	 	 	 < e l e m e n t   i d = " 3 7 8 3 " >  
 	 	 	 	 	 	 < t y p e   e n t i t y T y p e = " 6 " / >  
 	 	 	 	 	 < / e l e m e n t >  
 	 	 	 	 	 < e l e m e n t   i d = " 3 7 8 2 "   r o l l u p M o d e = " 1 " >  
 	 	 	 	 	 	 < t y p e   e n t i t y T y p e = " 6 " / >  
 	 	 	 	 	 < / e l e m e n t >  
 	 	 	 	 	 < e l e m e n t   i d = " 3 7 2 7 " >  
 	 	 	 	 	 	 < t y p e   e n t i t y T y p e = " 6 " / >  
 	 	 	 	 	 < / e l e m e n t >  
 	 	 	 	 	 < e l e m e n t   i d = " 3 7 2 9 " >  
 	 	 	 	 	 	 < t y p e   e n t i t y T y p e = " 6 " / >  
 	 	 	 	 	 < / e l e m e n t >  
 	 	 	 	 	 < e l e m e n t   i d = " 3 7 2 8 " >  
 	 	 	 	 	 	 < t y p e   e n t i t y T y p e = " 6 " / >  
 	 	 	 	 	 < / e l e m e n t >  
 	 	 	 	 	 < e l e m e n t   i d = " 3 7 2 7 "   r o l l u p M o d e = " 1 " >  
 	 	 	 	 	 	 < t y p e   e n t i t y T y p e = " 6 " / >  
 	 	 	 	 	 < / e l e m e n t >  
 	 	 	 	 	 < e l e m e n t   i d = " 3 8 0 3 " >  
 	 	 	 	 	 	 < t y p e   e n t i t y T y p e = " 6 " / >  
 	 	 	 	 	 < / e l e m e n t >  
 	 	 	 	 	 < e l e m e n t   i d = " 3 8 0 4 " >  
 	 	 	 	 	 	 < t y p e   e n t i t y T y p e = " 6 " / >  
 	 	 	 	 	 < / e l e m e n t >  
 	 	 	 	 	 < e l e m e n t   i d = " 3 5 9 2 "   r o l l u p M o d e = " 1 " >  
 	 	 	 	 	 	 < t y p e   e n t i t y T y p e = " 6 " / >  
 	 	 	 	 	 < / e l e m e n t >  
 	 	 	 	 	 < e l e m e n t   i d = " 3 7 0 2 " >  
 	 	 	 	 	 	 < t y p e   e n t i t y T y p e = " 6 " / >  
 	 	 	 	 	 < / e l e m e n t >  
 	 	 	 	 	 < e l e m e n t   i d = " 3 6 8 7 " >  
 	 	 	 	 	 	 < t y p e   e n t i t y T y p e = " 6 " / >  
 	 	 	 	 	 < / e l e m e n t >  
 	 	 	 	 	 < e l e m e n t   i d = " 3 6 9 5 " >  
 	 	 	 	 	 	 < t y p e   e n t i t y T y p e = " 6 " / >  
 	 	 	 	 	 < / e l e m e n t >  
 	 	 	 	 	 < e l e m e n t   i d = " 3 6 9 8 " >  
 	 	 	 	 	 	 < t y p e   e n t i t y T y p e = " 6 " / >  
 	 	 	 	 	 < / e l e m e n t >  
 	 	 	 	 	 < e l e m e n t   i d = " 3 6 9 9 " >  
 	 	 	 	 	 	 < t y p e   e n t i t y T y p e = " 6 " / >  
 	 	 	 	 	 < / e l e m e n t >  
 	 	 	 	 	 < e l e m e n t   i d = " 3 7 0 0 " >  
 	 	 	 	 	 	 < t y p e   e n t i t y T y p e = " 6 " / >  
 	 	 	 	 	 < / e l e m e n t >  
 	 	 	 	 	 < e l e m e n t   i d = " 3 7 0 2 "   r o l l u p M o d e = " 1 " >  
 	 	 	 	 	 	 < t y p e   e n t i t y T y p e = " 6 " / >  
 	 	 	 	 	 < / e l e m e n t >  
 	 	 	 	 	 < e l e m e n t   i d = " 3 7 1 2 " >  
 	 	 	 	 	 	 < t y p e   e n t i t y T y p e = " 6 " / >  
 	 	 	 	 	 < / e l e m e n t >  
 	 	 	 	 	 < e l e m e n t   i d = " 3 6 9 7 " >  
 	 	 	 	 	 	 < t y p e   e n t i t y T y p e = " 6 " / >  
 	 	 	 	 	 < / e l e m e n t >  
 	 	 	 	 	 < e l e m e n t   i d = " 3 7 1 2 "   r o l l u p M o d e = " 1 " >  
 	 	 	 	 	 	 < t y p e   e n t i t y T y p e = " 6 " / >  
 	 	 	 	 	 < / e l e m e n t >  
 	 	 	 	 	 < e l e m e n t   i d = " 3 7 1 5 " >  
 	 	 	 	 	 	 < t y p e   e n t i t y T y p e = " 6 " / >  
 	 	 	 	 	 < / e l e m e n t >  
 	 	 	 	 	 < e l e m e n t   i d = " 3 6 8 4 " >  
 	 	 	 	 	 	 < t y p e   e n t i t y T y p e = " 6 " / >  
 	 	 	 	 	 < / e l e m e n t >  
 	 	 	 	 	 < e l e m e n t   i d = " 3 6 8 5 " >  
 	 	 	 	 	 	 < t y p e   e n t i t y T y p e = " 6 " / >  
 	 	 	 	 	 < / e l e m e n t >  
 	 	 	 	 	 < e l e m e n t   i d = " 3 6 9 4 " >  
 	 	 	 	 	 	 < t y p e   e n t i t y T y p e = " 6 " / >  
 	 	 	 	 	 < / e l e m e n t >  
 	 	 	 	 	 < e l e m e n t   i d = " 3 7 1 5 "   r o l l u p M o d e = " 1 " >  
 	 	 	 	 	 	 < t y p e   e n t i t y T y p e = " 6 " / >  
 	 	 	 	 	 < / e l e m e n t >  
 	 	 	 	 	 < e l e m e n t   i d = " 3 7 1 6 " >  
 	 	 	 	 	 	 < t y p e   e n t i t y T y p e = " 6 " / >  
 	 	 	 	 	 < / e l e m e n t >  
 	 	 	 	 	 < e l e m e n t   i d = " 3 6 8 2 " >  
 	 	 	 	 	 	 < t y p e   e n t i t y T y p e = " 6 " / >  
 	 	 	 	 	 < / e l e m e n t >  
 	 	 	 	 	 < e l e m e n t   i d = " 3 6 8 3 " >  
 	 	 	 	 	 	 < t y p e   e n t i t y T y p e = " 6 " / >  
 	 	 	 	 	 < / e l e m e n t >  
 	 	 	 	 	 < e l e m e n t   i d = " 3 6 8 6 " >  
 	 	 	 	 	 	 < t y p e   e n t i t y T y p e = " 6 " / >  
 	 	 	 	 	 < / e l e m e n t >  
 	 	 	 	 	 < e l e m e n t   i d = " 3 6 8 8 " >  
 	 	 	 	 	 	 < t y p e   e n t i t y T y p e = " 6 " / >  
 	 	 	 	 	 < / e l e m e n t >  
 	 	 	 	 	 < e l e m e n t   i d = " 3 6 8 9 " >  
 	 	 	 	 	 	 < t y p e   e n t i t y T y p e = " 6 " / >  
 	 	 	 	 	 < / e l e m e n t >  
 	 	 	 	 	 < e l e m e n t   i d = " 3 6 9 0 " >  
 	 	 	 	 	 	 < t y p e   e n t i t y T y p e = " 6 " / >  
 	 	 	 	 	 < / e l e m e n t >  
 	 	 	 	 	 < e l e m e n t   i d = " 3 6 9 1 " >  
 	 	 	 	 	 	 < t y p e   e n t i t y T y p e = " 6 " / >  
 	 	 	 	 	 < / e l e m e n t >  
 	 	 	 	 	 < e l e m e n t   i d = " 3 6 9 3 " >  
 	 	 	 	 	 	 < t y p e   e n t i t y T y p e = " 6 " / >  
 	 	 	 	 	 < / e l e m e n t >  
 	 	 	 	 	 < e l e m e n t   i d = " 3 6 9 6 " >  
 	 	 	 	 	 	 < t y p e   e n t i t y T y p e = " 6 " / >  
 	 	 	 	 	 < / e l e m e n t >  
 	 	 	 	 	 < e l e m e n t   i d = " 3 7 1 6 "   r o l l u p M o d e = " 1 " >  
 	 	 	 	 	 	 < t y p e   e n t i t y T y p e = " 6 " / >  
 	 	 	 	 	 < / e l e m e n t >  
 	 	 	 	 	 < e l e m e n t   i d = " 3 6 0 0 "   r o l l u p M o d e = " 1 " >  
 	 	 	 	 	 	 < t y p e   e n t i t y T y p e = " 6 " / >  
 	 	 	 	 	 < / e l e m e n t >  
 	 	 	 	 	 < e l e m e n t   i d = " 3 8 0 5 " >  
 	 	 	 	 	 	 < t y p e   e n t i t y T y p e = " 6 " / >  
 	 	 	 	 	 < / e l e m e n t >  
 	 	 	 	 	 < e l e m e n t   i d = " 3 8 0 6 " >  
 	 	 	 	 	 	 < t y p e   e n t i t y T y p e = " 6 " / >  
 	 	 	 	 	 < / e l e m e n t >  
 	 	 	 	 	 < e l e m e n t   i d = " 3 6 3 0 " >  
 	 	 	 	 	 	 < t y p e   e n t i t y T y p e = " 6 " / >  
 	 	 	 	 	 < / e l e m e n t >  
 	 	 	 	 	 < e l e m e n t   i d = " 3 6 2 9 "   r o l l u p M o d e = " 1 " >  
 	 	 	 	 	 	 < t y p e   e n t i t y T y p e = " 6 " / >  
 	 	 	 	 	 < / e l e m e n t >  
 	 	 	 	 	 < e l e m e n t   i d = " 4 3 6 1 " >  
 	 	 	 	 	 	 < t y p e   e n t i t y T y p e = " 6 " / >  
 	 	 	 	 	 < / e l e m e n t >  
 	 	 	 	 	 < e l e m e n t   i d = " 4 4 7 6 " >  
 	 	 	 	 	 	 < t y p e   e n t i t y T y p e = " 6 " / >  
 	 	 	 	 	 < / e l e m e n t >  
 	 	 	 	 	 < e l e m e n t   i d = " 4 4 6 4 " >  
 	 	 	 	 	 	 < t y p e   e n t i t y T y p e = " 6 " / >  
 	 	 	 	 	 < / e l e m e n t >  
 	 	 	 	 	 < e l e m e n t   i d = " 4 6 3 7 " >  
 	 	 	 	 	 	 < t y p e   e n t i t y T y p e = " 6 " / >  
 	 	 	 	 	 < / e l e m e n t >  
 	 	 	 	 	 < e l e m e n t   i d = " 4 4 6 1 " >  
 	 	 	 	 	 	 < t y p e   e n t i t y T y p e = " 6 " / >  
 	 	 	 	 	 < / e l e m e n t >  
 	 	 	 	 	 < e l e m e n t   i d = " 4 4 6 6 " >  
 	 	 	 	 	 	 < t y p e   e n t i t y T y p e = " 6 " / >  
 	 	 	 	 	 < / e l e m e n t >  
 	 	 	 	 	 < e l e m e n t   i d = " 4 4 6 8 " >  
 	 	 	 	 	 	 < t y p e   e n t i t y T y p e = " 6 " / >  
 	 	 	 	 	 < / e l e m e n t >  
 	 	 	 	 	 < e l e m e n t   i d = " 4 6 3 6 " >  
 	 	 	 	 	 	 < t y p e   e n t i t y T y p e = " 6 " / >  
 	 	 	 	 	 < / e l e m e n t >  
 	 	 	 	 	 < e l e m e n t   i d = " 4 6 8 1 " >  
 	 	 	 	 	 	 < t y p e   e n t i t y T y p e = " 6 " / >  
 	 	 	 	 	 < / e l e m e n t >  
 	 	 	 	 	 < e l e m e n t   i d = " 4 4 7 1 " >  
 	 	 	 	 	 	 < t y p e   e n t i t y T y p e = " 6 " / >  
 	 	 	 	 	 < / e l e m e n t >  
 	 	 	 	 	 < e l e m e n t   i d = " 4 4 7 0 " >  
 	 	 	 	 	 	 < t y p e   e n t i t y T y p e = " 6 " / >  
 	 	 	 	 	 < / e l e m e n t >  
 	 	 	 	 	 < e l e m e n t   i d = " 4 6 8 2 " >  
 	 	 	 	 	 	 < t y p e   e n t i t y T y p e = " 6 " / >  
 	 	 	 	 	 < / e l e m e n t >  
 	 	 	 	 	 < e l e m e n t   i d = " 4 6 3 4 " >  
 	 	 	 	 	 	 < t y p e   e n t i t y T y p e = " 6 " / >  
 	 	 	 	 	 < / e l e m e n t >  
 	 	 	 	 	 < e l e m e n t   i d = " 4 6 3 5 " >  
 	 	 	 	 	 	 < t y p e   e n t i t y T y p e = " 6 " / >  
 	 	 	 	 	 < / e l e m e n t >  
 	 	 	 	 	 < e l e m e n t   i d = " 4 6 8 3 " >  
 	 	 	 	 	 	 < t y p e   e n t i t y T y p e = " 6 " / >  
 	 	 	 	 	 < / e l e m e n t >  
 	 	 	 	 	 < e l e m e n t   i d = " 4 4 7 3 " >  
 	 	 	 	 	 	 < t y p e   e n t i t y T y p e = " 6 " / >  
 	 	 	 	 	 < / e l e m e n t >  
 	 	 	 	 	 < e l e m e n t   i d = " 4 4 7 4 " >  
 	 	 	 	 	 	 < t y p e   e n t i t y T y p e = " 6 " / >  
 	 	 	 	 	 < / e l e m e n t >  
 	 	 	 	 	 < e l e m e n t   i d = " 4 6 2 6 " >  
 	 	 	 	 	 	 < t y p e   e n t i t y T y p e = " 6 " / >  
 	 	 	 	 	 < / e l e m e n t >  
 	 	 	 	 	 < e l e m e n t   i d = " 4 4 8 1 " >  
 	 	 	 	 	 	 < t y p e   e n t i t y T y p e = " 6 " / >  
 	 	 	 	 	 < / e l e m e n t >  
 	 	 	 	 	 < e l e m e n t   i d = " 4 6 3 2 " >  
 	 	 	 	 	 	 < t y p e   e n t i t y T y p e = " 6 " / >  
 	 	 	 	 	 < / e l e m e n t >  
 	 	 	 	 	 < e l e m e n t   i d = " 4 6 2 7 " >  
 	 	 	 	 	 	 < t y p e   e n t i t y T y p e = " 6 " / >  
 	 	 	 	 	 < / e l e m e n t >  
 	 	 	 	 	 < e l e m e n t   i d = " 3 5 8 4 " >  
 	 	 	 	 	 	 < t y p e   e n t i t y T y p e = " 6 " / >  
 	 	 	 	 	 < / e l e m e n t >  
 	 	 	 	 	 < e l e m e n t   i d = " 4 4 0 1 " >  
 	 	 	 	 	 	 < t y p e   e n t i t y T y p e = " 6 " / >  
 	 	 	 	 	 < / e l e m e n t >  
 	 	 	 	 	 < e l e m e n t   i d = " 4 6 2 5 " >  
 	 	 	 	 	 	 < t y p e   e n t i t y T y p e = " 6 " / >  
 	 	 	 	 	 < / e l e m e n t >  
 	 	 	 	 	 < e l e m e n t   i d = " 3 6 4 1 " >  
 	 	 	 	 	 	 < t y p e   e n t i t y T y p e = " 6 " / >  
 	 	 	 	 	 < / e l e m e n t >  
 	 	 	 	 	 < e l e m e n t   i d = " 3 7 2 3 " >  
 	 	 	 	 	 	 < t y p e   e n t i t y T y p e = " 6 " / >  
 	 	 	 	 	 < / e l e m e n t >  
 	 	 	 	 	 < e l e m e n t   i d = " 3 9 0 2 " >  
 	 	 	 	 	 	 < t y p e   e n t i t y T y p e = " 6 " / >  
 	 	 	 	 	 < / e l e m e n t >  
 	 	 	 	 	 < e l e m e n t   i d = " 3 7 3 0 " >  
 	 	 	 	 	 	 < t y p e   e n t i t y T y p e = " 6 " / >  
 	 	 	 	 	 < / e l e m e n t >  
 	 	 	 	 	 < e l e m e n t   i d = " 3 7 1 4 " >  
 	 	 	 	 	 	 < t y p e   e n t i t y T y p e = " 6 " / >  
 	 	 	 	 	 < / e l e m e n t >  
 	 	 	 	 	 < e l e m e n t   i d = " 3 6 3 9 " >  
 	 	 	 	 	 	 < t y p e   e n t i t y T y p e = " 6 " / >  
 	 	 	 	 	 < / e l e m e n t >  
 	 	 	 	 	 < e l e m e n t   i d = " 3 6 3 8 " >  
 	 	 	 	 	 	 < t y p e   e n t i t y T y p e = " 6 " / >  
 	 	 	 	 	 < / e l e m e n t >  
 	 	 	 	 	 < e l e m e n t   i d = " 3 6 6 1 " >  
 	 	 	 	 	 	 < t y p e   e n t i t y T y p e = " 6 " / >  
 	 	 	 	 	 < / e l e m e n t >  
 	 	 	 	 	 < e l e m e n t   i d = " 3 5 8 5 " >  
 	 	 	 	 	 	 < t y p e   e n t i t y T y p e = " 6 " / >  
 	 	 	 	 	 < / e l e m e n t >  
 	 	 	 	 	 < e l e m e n t   i d = " 3 6 1 3 " >  
 	 	 	 	 	 	 < t y p e   e n t i t y T y p e = " 6 " / >  
 	 	 	 	 	 < / e l e m e n t >  
 	 	 	 	 	 < e l e m e n t   i d = " 4 6 2 8 " >  
 	 	 	 	 	 	 < t y p e   e n t i t y T y p e = " 6 " / >  
 	 	 	 	 	 < / e l e m e n t >  
 	 	 	 	 	 < e l e m e n t   i d = " 4 0 2 1 " >  
 	 	 	 	 	 	 < t y p e   e n t i t y T y p e = " 6 " / >  
 	 	 	 	 	 < / e l e m e n t >  
 	 	 	 	 	 < e l e m e n t   i d = " 4 6 2 8 "   r o l l u p M o d e = " 1 " >  
 	 	 	 	 	 	 < t y p e   e n t i t y T y p e = " 6 " / >  
 	 	 	 	 	 < / e l e m e n t >  
 	 	 	 	 	 < e l e m e n t   i d = " 5 0 0 2 " >  
 	 	 	 	 	 	 < t y p e   e n t i t y T y p e = " 6 " / >  
 	 	 	 	 	 < / e l e m e n t >  
 	 	 	 	 	 < e l e m e n t   i d = " 5 0 0 3 " >  
 	 	 	 	 	 	 < t y p e   e n t i t y T y p e = " 6 " / >  
 	 	 	 	 	 < / e l e m e n t >  
 	 	 	 	 	 < e l e m e n t   i d = " 5 0 0 4 " >  
 	 	 	 	 	 	 < t y p e   e n t i t y T y p e = " 6 " / >  
 	 	 	 	 	 < / e l e m e n t >  
 	 	 	 	 < / d i s a b l e d E l e m e n t s >  
 	 	 	 < / e l e m e n t S e t >  
 	 	 < / c r i t e r i a >  
 	 	 < r e p o r t D a t e > 2 0 2 4 - 0 7 - 0 1 T 0 0 : 0 0 : 0 0 < / r e p o r t D a t e >  
 	 	 < l a s t R e f r e s h T i m e > 2 0 2 4 - 0 4 - 0 3 T 1 9 : 5 6 : 1 4 . 2 7 1 3 5 9 6 Z < / l a s t R e f r e s h T i m e >  
 	 	 < o p t i o n s   a r e D a t e s R e l a t i v e B y D e f a u l t = " t r u e "   a u t o F i t C o l u m n s O n R e f r e s h = " f a l s e "   r o u n d i n g = " 0 "   d i s p l a y Z e r o F o r B l a n k = " t r u e "   c l e a r D a t a O n S a v e = " f a l s e "   r e f r e s h O n E x p a n d = " t r u e "   u p d a t e E x p a n d e d E l e m e n t s O n R e f r e s h = " t r u e "   u p d a t e R e p o r t G r o u p s O n R e f r e s h = " t r u e "   e n a b l e U n k n o w n F i l t e r s = " f a l s e " / >  
 	 	 < a r e L o c a t i o n s H i d d e n > t r u e < / a r e L o c a t i o n s H i d d e n >  
 	 	 < a d a p t e r R e p o r t O p t i o n s >  
 	 	 	 < o p t i o n   a d a p t e r I d = " 2 " >  
 	 	 	 	 < r e p o r t S e t t i n g s   U s e L e v e l C u r r e n c y = " t r u e " / >  
 	 	 	 < / o p t i o n >  
 	 	 < / a d a p t e r R e p o r t O p t i o n s >  
 	 	 < i n s t a n c e   a d a p t e r I d = " 2 " >  
 	 	 	 < i n s t a n c e   c o d e = " P A N S O P H I C L E A R N I N G 2 " / >  
 	 	 < / i n s t a n c e >  
 	 < / r e p o r t D o c u m e n t D e f i n i t i o n >  
 < / d o c u m e n t D e f i n i t i o n s > < / d o c u m e n t > 
</file>

<file path=customXml/item41.xml><?xml version="1.0" encoding="utf-8"?>
<AdaptiveCompressedXml>H4sIAAAAAAAEAO2cS2/bRhDH7wX6HQTdJ9r3I1AcBG7QGijcIM6pt33GQmXJEJmk+fYd0rKsBxnVaZgi1l4skLvcGQ7/v9ld7tLTl3/fzEcf06qaLRcvxvQZGb88+/mn6dV1SvXoIuIpI5LIUQCXWoJg2oMlVICPSjCniIuGj0eX7ia9GL95/2ykx3j9aDStmhZ+SXm2mNXYdtWexfOrdLtc1Ve7petCLL51q7raHG7qv8HTrTuJeqdkJhBU9iBICuBEDhCEYJRFlbNQ463rsYXfl8HtGFmfn8VR/fkW3Vbj0WS/MKT5/FWMq1RVo9Xy04uxGY/Ccv7hBqNEOur/lT6f0emk+dkxPum0Pg2rWZ1WM7ffTJqnm7SorzD4LrpbrNPcNBvv1Wu8X1S1W4R0ULJVhh7H5rG8urz6481vF+e/v3719vLi8ld6eAONq71N3rtVdRlbl41m6Kii+tDVtlYT6RFWm9Wf37VBZ+P14Z3IeJdLjVPr5jvc7XFqU4BB3HsWHVGfTh4E9gXZodaT00EDYUqDkCGDTURDSI74mKlxPgwiO3tcduzkZUc16/C1rfaD6w6zL9dRKojaBkx31II33IAXPhhKBI08DqI7So4Lj5+88BS1T1N3yjFpqDHY4Uvs9b0KYBIqMHtCfOacWC2G0R09rjtRdEfN09QdFSGp5Jos51F8STuwilOgXpooaaSE0GF0x47rThbdMfo0dSc5JrpgLSgSsZ+1KYEjTOD4TisZLXFM62F0x4/rThXdMfI0deelMl4rDowGB0KQCIYJAopLTINBpbRP3DfS3dbwriNErex0kd1XTyvEY2XXSmOOof2Yzt08LaJbvV57ssy5SnX7yOKHVRv9xmZriKgeB8O6kYvYWb5bA3tVgir+8iXHK9StV332DkJmumPUWOptqcGqM0r/97hF5RxEoGBZ8jhoDgKsTThozjR7SxnNMg3NcYfmWo5N4Zj1YVI47gnKiXIcOOPGGQ9GexwHOp3AM+9AxaTxiHqvBu+PZQ/HtnDMeOH4wffCcS/H3KpkpVEQU6YgVNRgKWdAg7acBOa4tENz3FW/XSYiJw8y1Ux8R5J3c8jXLlGVHHI8ZE8phyTHXWIRZ+Q8ZhBBYw4RJIPKXmJaidy7Yd4JbeUQ3ZdDylqz+q4ppIC8sfTDgaw0dUySBFJ7BDlLD9YwgpNzz0K0PhvBhga5I553IJfVexwMlC55y/dCci/JiHGmzXqgo4KBsIqBVUGDFoI2eyE80YMP620fyWU7BJJcXrRt+V5I7iU5S4azcqPBkcxBRKXAa4V9Mg64OVVKqjw4yc2afzfKZYcJoiwLyg++F5R7UcZZsjKWWGDWIcrZIcpMByDRSsK145m5wVHu2zuhy+YJQUkZX2/5XlDuRVnrIHUgBAhxAQTjClzOCVwKInDnLTNkcJQ7QLhDuWxIQZS/duNnQfl4yJ4Syt4SZhI1YL3UIAyX4BN20kZYkiJRPOjhe+W+rWVSneZidgFqY+mHA0pwxbNIEVkSBERQHJyUeMhJxBFupJnyQYCi+oGo3hmrPs33yMeAAtZFVN/C0ckTtf8SAHPPIxLSgbMYov+4Ws8Ul/96z0+nsr5kbMgEMp3sfso8vXbV+bVbvE/VWXbzKk0nW2c2tWbV+drA64Xz8xTvKx8WbK6Zu6p+mzJmjOt3s5t0xgjDEbwEZt4x8lzI50w8I4pKnI3/OZ3s1940U10vP50vFzXe9gX+XVUp3H25vfagt/zhFmcxpsV90tn5jLs7E20S4cFA4VGz/c5E941N0u9vkn0DkwfD/kd9+tRhEmXb+ZTvIej6sr/RzsF/A5hO2qpn/wDQba3Gg0AAAA==</AdaptiveCompressedXml>
</file>

<file path=customXml/item4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798725FBE84B4EAC37B8278B56C37B" ma:contentTypeVersion="16" ma:contentTypeDescription="Create a new document." ma:contentTypeScope="" ma:versionID="92806e9d81ea864ce4c545dc189dcdf5">
  <xsd:schema xmlns:xsd="http://www.w3.org/2001/XMLSchema" xmlns:xs="http://www.w3.org/2001/XMLSchema" xmlns:p="http://schemas.microsoft.com/office/2006/metadata/properties" xmlns:ns2="aa795d4c-00d3-4b72-b4c3-00d38e2a4c5c" xmlns:ns3="c414f0d9-66e3-4336-a8a2-dc380f7cd247" xmlns:ns4="06a0b0f5-ab3f-4382-8730-459fb424e421" targetNamespace="http://schemas.microsoft.com/office/2006/metadata/properties" ma:root="true" ma:fieldsID="58e1afd753be88ceeb87b0289cd25896" ns2:_="" ns3:_="" ns4:_="">
    <xsd:import namespace="aa795d4c-00d3-4b72-b4c3-00d38e2a4c5c"/>
    <xsd:import namespace="c414f0d9-66e3-4336-a8a2-dc380f7cd247"/>
    <xsd:import namespace="06a0b0f5-ab3f-4382-8730-459fb424e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_dlc_DocId" minOccurs="0"/>
                <xsd:element ref="ns3:_dlc_DocIdUrl" minOccurs="0"/>
                <xsd:element ref="ns3:_dlc_DocIdPersistId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95d4c-00d3-4b72-b4c3-00d38e2a4c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234c9c0-dc82-4bd3-8448-fd5c6ce0fb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14f0d9-66e3-4336-a8a2-dc380f7cd24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1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0b0f5-ab3f-4382-8730-459fb424e421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5f83405a-4070-4065-b241-6b49468fe7f2}" ma:internalName="TaxCatchAll" ma:showField="CatchAllData" ma:web="c414f0d9-66e3-4336-a8a2-dc380f7cd24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3.xml><?xml version="1.0" encoding="utf-8"?>
<AdaptiveCompressedXml>H4sIAAAAAAAEAO29XY+lx5EeeL/A/geC92FmZERmRBiUjIE82BVgjAfWXO1dflrEUpRAcmwPFvvfN7KloaVW05W1OGmTr1JoFbvrnKo6p+LJ+HieyIgv/91/+93Xn/2X8e13X/3+m198jv8mfP7vfvm//29f/ua3Y3z/2a/7Lz6PKUsIyFC4ZuCsHUrTAjb9k11CwaSff/YP5XfjF5//Xfv+n8vXn/2q/OGr78vXn/s3+uyzL79b3+rfj/nVN1997z/kuw+f9c9/O/7w+2+//81fPvqnB/3hP5Rvv//uh3/+8Px/9E9/eF2jJKQmFYYVBeY0oYi/LlLuc2SJDefnf/b1/h3+w+9b+Ysf8qfPf9U/+/5f/uCvP3/+2RcfP9jG11//Xe/fju++++zb3//XX3wePv+s/f7rf/7dN59+/v89/uWX+OUX6z9/8cO/+ORP/7J9+9X349uvysffZnw9fje++f43boXSyx/8OR+M8flHz1uv/pvvvi/ftPFXj/zZY/6Ku7+/f/y7f/jNf/zH//PXv/oPf/93/+kffv0P/0f86zewXuqPfst/fVnffeqHfTu+9jf4X8avytfjm16+/fs/Pvez38/53fj+F58Df/5Z/+dvP/wS/sl/3+sNYch//Zb++Iv503f5df/k43/5DAwhfPnFG1/y9hO+//CqfuznrUc/8zf01ff/8k8f4KKf+u398Sf96Hf68osf+TV96rl/+m1/9tX6Tf3I7+mvXpV9+lV9+cX4kR/0wyMfW/WHBxyFH4H5E7Bd7+xfT+j/4Nz2lkJLKUIiFD+36K4kxw6T00CaPcQaTp9b+ZFzG++5/dS5pXtu77kNUXO02CB0TcA9BTCqsj70hBZiS/n0uf2E4T6cW7rn9lPnNt5ze8+tamaqtYGwBeAxBbRLhF5YuLY2q8jpc5t+5NzyPbefOrfpntt7brFjrDS9oLVuwI0HKJbq8TaNWWz0OfXIucU/O7jhRw6u/E0e3D+HGVkKu0jDnzbSMiZLtQ8oZghsUkDZKrBkw9Kz5ElnkIZvI03/5pFmGvUhSCOdQ5MVL/ab4ytXgjJUIHDg7H9kljO1P8a3kWYXaUpP8WmYULKXpJC7J7xccLHDhSC1OGpL1ePpmawX6W2kYfibh5qHnGAPwVrNOfUUFMKIzTO11KBg8AqLkk4pMdZ2RolA3sDa36YW8RHW8Cl+LWTsFCR73PQPLGGA5UyAlmMYHPLkegZraQNrf5v8+cdY265Af+pYm20GiRV6jx5Dq4fPQkJgMU2xyJEMz2Atb2Dtb5Pz/Rhrn3ixH573s8PaMAvqkVNbWGwHMVQThdywaZsk+eN04VVYkw2s/W3ylB9jjR6CNQlkXnp24CnT/VrsYAt6SFQsRSvlkJKFuoG1dLHmWOOHYG3MRCOUABE7AqdRwWoWkJq6ppSJtZzBmm1gLV+sOdbSQ7DGdYzggIKYvRjlYB1KqhXCTEoxWiTlI1iLG4oBXslgYe3HVLyfHdYm5jm9+oxdBnBEBfNsFIZNSoTdSMYZrG1oBnhFg4U1eQjWZmksMy6ZIEZgGwMqS4XYsHariXOIZ7C2oRrglQ0W1p6iUGGLbEUF6sDi+ZqS+7XOoMphIE7O8UwdGjd0g3h1g4W1p+gGxjlTN4bEloDZU7XS+/DaIDSxMoaVQ/nahm4Qr27gWItP0Q2Ucu29EqS8uu4bTbCIFar1ZGnIpHFGo4obukG8usHC2lN0g6EtzBYEcuzkfo3E69CAkCqFhoU0tzMaVdzQDeLVDRbWnqIblJDHRPdmafLqbm4GFoZBkWpVgyWuZ/o84oZuEK9usLD2FN3A4RRTSQSKqw6tOYO1OMFLhml5ZvaHz2BtQzeIVzdYWHuKblCi1uxgW6KU1wZBvTZYFMhEwSDEkduZTsm4oRvEqxssrD1FNxhqg0Qda5XRsdYdaykb9M4SHG0xjTN1KG3oBvHqBgtrT9ENNFpKq7ujd2zrrkH1GDorTAtSakSd40xPEW3oBvHqBgtrT9ENDHkya4ESrXtt4C6tBCyQxFO1XFurH1+qexXWNnSDeHWDGIM8hcul2MOkPkEimWPNi1EvQQv0ImNRbJM+phJfhbUN3YCubuBY06dwuclapk4KMzvgONUJOrKAlekZXCKm1s9gbUM3oKsbLKw9hcvtMWfJJUMj8togpgS1CkINvWFeXi20M1jb0A3o6gYLa0/hckOO63pLAcPhtUEUglIQIfZReio5t0P8Gm3oBnR1g4W1p3C5ZFOS1wfAkwJwL2WFzwmptFmacqFyps+DNnQDurrBwtpTuFytVLw4SBDck61LB56qSVmcRy9so1g9pFHRhm5AVzdYWHsKlyvrCuiUAXVUz9cmGhj3Di0qJy5el/Ihfm1DN6CrGyysPYXL5dBT5ZnAaqjAHjXB87QImjuPbtxyP1OH8oZuQFc3WFh7CpfLFWeaXnjmENbUWI+hpViEELJXoowT+xmNijd0A7q6wcLaU3rAx2gTIxJwwFUb1AwalUCaaF+9H2Gc4XJ5QzegqxssrD1FN2ipYpYh0NNgx5qXoDpbhxpms9qKcToz5Y83dAO+uoFjzR6jGwRCSzYhraHrqxgApV6AWg5oZQaiM7UBb+gGfHWDhbXH6AZsXEmm52vDA+n0KkELN7BecmuJZv/4Gs+rsLahG/DVDRbWnqIblNKaDodZ9P8Ca0xQLBuEiDmSYDk1mZ43dAO+usHC2lN0g4R5jWUuECgNx5rVxbSt2mAITR0TD92j4g3dgK9usLD2FN0AQ46xaYUWJQKLIVQmXCNNQ50hFc1nZizwhm7AVzdYWHuMbjAxlT4XwiqvvtwMqnVAIy7dqwMH2yF+bUM34KsbLKw9RTdAJdKkAoIxAFdP2koMBSxwH+7TkhzqAU8bugFf3WBh7Sm6wfR6s6cRINfSgbEJlLXCUksOtfcis5zh19KGbsBXN4iRHuPXirW6hnZA0pEca7Kk0EBejGqIxqmSnOmVTBu6AV/dYGHtKX6NHFFROgMVd2kcooBlriBx6sxrb1A/0yuZNnSDdHWDGO1jMv2H5/3ssJZlWPLaQGLyfE1KAa0lQBKeaaRB/HFLy6uwtqEbpKsbLKw9hcsVsyJo+sfuDh5VoLYcobemZaiFnA7F0A3dIF3dYGHtKVxuayHRoAy9SgHOM3sMrWuhfB25oru1Q3po2tAN0tUNFtYew+Umtt5KBOzVgFW8BKXWIGgkLM0Q25kde2lDN0hXN1hYewqXq82GkWdpjGtzqGCH1UoE1EebHQuFfChf29AN0tUNFtaewnlUFndrGNf90IU1QjDJA0ao0WuEkmI4s98gbegG6eoGC2tP4TyG6MDSGVpZPeDBPswpWhqVFiqjTj3k1/KGbpCubrCw9pQecM3DC9GmECWn1VM0oMZRIRcaOY9W6ONVDq/C2oZukK5usLD2lB5wrpysxADJVm1QSoNqXhvgHDY8rEbsZ+4b5A3dIF3dwLHGT+kBp0azriFYEYcXCNNRpzInUKw5W5iS6Ey+ljd0g3x1g4W1p+gGWpMjrRDM6akak0aoogKrf7JSGB0P3UXOG7pBvrrBwtpjdINYilGq0EnRseYVaWWvEoi6J2+lKOEZ3SBv6Ab56gYLa0/RDSxkLqkFGDOveR7N69AmS6MyZfdpo48zXG7e0A3y1Q0W1p6iGxSda/VUgB4jAec0YdG7jjVJxaRVL0jPYG1DN8hXN1hYe4puMGZoKqGBpDEda0WhWJ3QpbW66m1qZ3ol84ZukK9usLD2FN3A42e2RhWo5wjc/W9GuUPOMkMdXAOdmR2TN3SDfHWDhbWn6AYcg/VsEcqICmyOtUrq0MsjDu0zJz1zj0o2dIN8dYPI9PEF3R+e93PDWi5ZU5sDSlevDbpkMK0KksPsoRvXfKYOlQ3dIF/dYGHtKX6thJr6aLwcWQIeJo66UCH3Pps7vUl4JobKhm6Qr26wsPYUPXRUmqimMGNE4NYDKEmDqEF1Sla1QzF0QzeQqxssrD1FD5VoJeY6wHLgP82OkeZ+jecYQebSDs5gbUM3kKsbRM70FD20JKpVsrs0XHdbBtu6AR8hIGmzGKmXM7OZZUM3kKsbONbSU7hcrBinjQYhrX1UKajna0PAAyhqoKkZz+ihsqEbyNUNFtaewuVyHT1QXIXn0t5DZai9TqhRpiJLDHKmf002dAO5usHC2lM4jxl67iIKamuhxmgEmnMGiZ1jocqRD9WhG7qBXN1gYe0pnIdoyQ09fLZiCbiGDBUTAmIYmdIYtZ/pX5MN3UCubuBYe8xs5s6ptJwZQpyLy62rp8jr0HXtXdqcuR3aEaQbuoFc3cCx9pjZzKOoymCCltZcyYoTrI0AyCWNMtOQQz1FuqEbyNUNFtae0pc7SUNI8cP8tbrmSnod6jUotBaCdcPWDu2j0g3dQK5usLD2lL5czNkSDwNti2QLtUHN02No5eEVUJitH8Lahm6gVzeIOchT+nLHdH+2RuXahxkLKXdQZoVqVAt3s6BnZjPrhm6gVzdYWHsKlxuokARP1aqU7DF08WvW3M0VoTENyeoZzkM3dAO9usHC2lO43PphQkwkyNmTNu7TY2jxYpRKkLUnKGQ705erG7qBXt1gYe0pXK7mEetaGFp6LY41HGCSGqD0EoZWc1d3BmsbuoFe3WBh7SlcrvY2aXb2siCvvS0eSEvttNp0Z2x59tzO6KG6oRvo1Q0W1p7Sv0Yx1lZXT9Eay8wquPK1ArFXrq3FQPEQ1jZ0A726gWPtMXuRJZY6bI2UJCLgVhuUQA0GtpGkZUY5oxvYhm6gVzdYWHtMDLXg6f8kCFS9Dk3kfq3rBFJz8HEMIZypDWxDN9CrGyysPSWG2qg9i3sz92ANuIp4Hep/69mja4hU2jijvduGbqBXN1hYe4r2niS3yZpBxtLeY3G/JnU69EZjbWXGfCZfsw3dwK5u4Fh7jPaOpWqoa1uLmBejxAoayqpD8xocE0rnM3f2bEM3sKsb+FF/TA94i1TRkzNoXdyvMTeoo2X3a214jVCtHpr1Zxu6gV3dYGHtKboBc4hl1gqIKXodWhisEIMXobNbCZL1TE+RbegGdnWDhbWncB4cWuvJE7QgaQJPW7f3VjvbZIm5ttxiPIO1Dd3Arm6wsPYUzgM5CqcyoaSpXoeWAlZzh5Zn6a30UMaZXbW2oRvY1Q0W1p7CefSccFYi92uYgTV4HVpt3RRVCzVySXhmz55t6AZ2dYOFtadwHkO7EjWGVKJjbeYJS0eAMSrnMZB1nNHeMWwIB3aFg5jpYzb9h+f93MDWuIVmmCB51QkcbYKiOOI8qIZCOieeCaIYNpQDu8rBAttTPBtq6VhygOiYA2ZbiuiaLFn8PVJ3JOqZKIphQzqwKx042PAxdK6gjIIVZEYH28gKNkZerR4eX62OdGiMKYYN7cBj7UWbo+0pl6nGjKwpJxg9ztXE1sAiNwjBOLU5R8dTaNtQDzzYXrQ52p5ynSqaZ6BE6yYVedamiUHX3lptQ3iWqdLOXKfCsKEfeLS9aMskT/FtZXDCte69lK5r4V4CS71BCzVSbVLGoaZJDBsKgofbizZH21N82yzSyYbCnIWAbQgYtg4mrUvHqTTPXN/DsKEheLi9aMv0mCbdidFx1coai5XWZdEMpRtBxBpSk15DPzMgC8OGiuDh9qItan6Kb8NYRsZU1mCsDpzdy9VAvLpAwghqWuRM6ySGDR3Bw+1FW9bHNIXHWWOrHaHjWsod1YNooAkp9USrVMCP3fir0IYbQoKH24s21cescpGMMwyPpCprbZAkj6TYCUYNZRQiHe2QkoAbSoKH24s2R9tTfJsWwzpNQfTDpVHzDI5Ch+r+m1Zr+KlLCIgbUoKH24s2R9tTVFKpg6R4Jcop+YccFXRWBpzZIuUS+8dTwV6Gth0tAa+WsND2FJk088yjJk/ZdEXSIAxlaoPE2nHQarA807CLuKMl4NUSHG3pKTppCoRt9AZ9DHQHVwmM11WEXKeOqM3qmTUbiDtaAl4tYaHtMVpCnZRCHEDRcA3TrVCylwpdJQxLOmc5FUl3tAS8WsJC21P4NquJOenarbFWCFkiKGENoORMk6XWgodaKXFHS8CrJSy0PWXwZEujSm0TWh5xlQoBtIQBUtJMXqZqoUM9ILijJeDVEhbannKFtCapc0wGCbN7lTDdt6UPJSpr025Z6FAPCO5oCXi1hIW2p1wixRxbGGQwvdD2wjRPKLqErEnDAdGzlUN8W9zREvBqCQttT9ESYmFUkQxo0yPp1OSR1CJoboWbhJLymbG6GHe0BLxawkLbU7QEz80mhkhQLRSPpLz2o1GGmXJgtYFBDnUcxR0tAa+WEC0+RrmazDIjNihRPFuzamA4BnigSxai9TEOXYKJO1pCvFpCtPSYmjS0oly6QOJGa7vtgKqGgCnymP6/rmeGGmHc0RLi1RIW2p5Sk3peFlOci2ArK5LOCtrnGkiJNDrnJvkU2na0hHi1BAqYn6LKt0ZGWgYU0zWKwRhWpxF0D7ExdVkPH0LbjpYQr5ZAIX98NeSH5/3s0JZCjzVGCC15JI25gOVmgFpHJJYx26FuyrijJcSrJTja6CmqfC6VA9YADrEETCmCxdohDw3RKwf1iugQ2na0hHi1hIW2p/g25ehVgUdSY1zsbvS8Lay5zu7rRhQTOVYl7GgJ8WoJFCQ+hQEZxDQMEciTtMWARCg0C+SiI7UpGPhQ3kY7WkK8WgLF+LFU/cPzfm5oCyExWq0Qu3okbepuLa2BR1HWLpghx2pS2tES4tUSyNOZpyhXNRSsRhM0zgaMlKA0/yeXHEa2kTge0hJoR0uIV0ug+JxbMF51Up0NoRMHYI+cXpMawyyWkoxa+eNNEC9D246WQFdLcLs8ZkGCtWRhSAPi7mhrQ8HIJsyOYoEk53SoU5x2tAS6WoIn1h9fRPrheT83tHUbOAQN+lw9IMF9W9U5IEYLuVEK1g71gNCOlkBXS1hoe0qnONYQg7BXor0MWB2UUGdaaZzNOGsajU+hbUdLoKsl0GpsfQracpyleRFaY6peG3jKpqkxDH+TabCq4iEtgXa0BLpaghsiP6VKqO7bKGgCw7r4NipQU5jQmKr/KZbroY4j2tES6GoJC21P8W3GvXdac7RMvEog9SA6RgNhYwlmk09N1KIdLYGulkAJH+PbWok4YxZAXnN3cwlgbAKVCiNmL0rp0A0/3tAS4l1H6mijx+RtQ7EXRAYR85pUlmKqPcMooTSqScrHQ19fhrYNLSHeJZGfUzZ9Ct+GY1ofeUKypSWEhFCkIyhxi1jEjq1L4A0tId41kR/Q9hS+LehMVRpB6eh522oXt0yrG0Qlrdvyo51ZSYq8oSXEuyjSI2l+zCqYtZN05NaWTupoi8PrBRoIo9amaqRZT+VtG1pCvKsiP/i2p1QJWpjQy1KY3bJH0sCgJU0IlGaaZQwsZ9aS/plnSz9akb6j3+jrUsfXH3+X78d/+/6X/0/4f7/84sPfPnr0w5f8+zG/+uar9f3+9Ood+X8Byg8m/0Ti9MHUv+6fsu1fgUA/DcVPfocvv/jodX309j9+o7tts0PyzG2CoXiCTtFTphobUJGZexzU8Eyzz58Z+lPP/6Oh39Hqcw39lqFTwDEIqK+ZF+yVWJUe1wdMiSX2Qwz6nxlaftTQ76j6r6HfIK8tx5iZISdd+24Ge8n9oe4eVKZJr+1MEfRnhv7Er+GPhuZ3NLhcQ7/BGxeN3UiglOTV7moIrsMa1DxIxeYgPnPjgTdiNL+DWflJG9r+1xt65Eg0J0Lzyg+4RoayFrxQ526t9DramRZJ3ojR/A5S4xr6jUkHkj0N0wmed7nrFutu6JhAWMSCag35THcib8RofgefcA39xnhsd9xWyKDG6MlYbxWKmgK1UVun3PvHs2Jeb+gfj9HvKOWvod9w3QMN45I+mBIwzgCWUgV33zMPbmO0Qzd3/ruhP0E1/MnQ7+gjOGvoT3E87zD0J34j/7MNnapI4q5gFdWtPRQ0ktdY2HhwqZ0+nmx3Qlb9BLf1J3ruKXn3J3mz/8mVtIhwi8tbY16T/VYG3rPbW0sWbeuAH5ojuWPpn8yh/vlbGkefOGRCInQXjuLFFeYAEtZa9krY0qlbvjuWfkdjzrX0G6TJDDmLH2cL64ZtZ4UixoC1VeNJMdZTPVg7ln4K4f0TsDRiM1Ivr/wk07pl6Dafa1sqq382y6CPR5m9LFDvWPopjPdPwNJRhDIuQmysIkvNs7FSBXqpLfcppKdmNKQdSz+F8v4pWDoQ1+DltM3JwKl3KHlkiAPTJOqGH18pfJWl89uWpnBz79cxZNWmBmZ317z6Cb2othYNWigeuWeKQw95b9mx9FNI75+ApbmsdavDA3PT6me66doNkSDMoIiJYx+H7pfpjqWfwnr/BCzdCXHdUIX+Ycezu+tVSiu49eesxZKd6ki3HUs/hfb+CVi69ayrJQ86peL1tFvapFSwEXkGlJzrGcUybnBkFJ7Ce/8ELF2DZZmhg0iYwJXIs/A1cSN54K4Vq9KZejpucGQULkf2OimrJ2XzwCxKfqa5TrCiBmy9NkaNYmfidNzgyChcjux13rv2WSUxaF0dZJiCO25soJpz0JpZ6hl1Om5wZBQuR/a6KitJlNgVZl6dRb0XN3IloJjREmuJ/QxzEjc4MnrPYvpr6TfusIw2KAWFoNmjc48JCq9tB6SY1BNvlDN93nGDI6P3LIW/ln5rpoF76eb2rRgQOOuAOjF6eW2hxEwR55kqK+5wZO9ZyH4t/YbCwVMrc4bczXPvGNHr6SKeipeYiEflj9eevcrSOxzZe5ahX0u/EaejtRTGhDGae29c1/hZM8RCuqaWcMEzvHfc4cjes4j8WvqNKos78pAObXYGpuze20gh1ZKKxqEtH4rTOxzZe5aAX0u/wXt3HiEigaa1NWP0DjV4Al570LFa+tM4dPNuhyN7zwLua+k3znSYXlApebLdVkYmCrVygMBVPRPv4iX1GUvvcGTvWX59Lf3WBY5qdXoBXaJkYJsZVFAh45zZZJL2M3vOaYcje8/i6WvpNywdqmprFao2gzV1BJTSUjhmzBjZNJxhQ2mHI3vP0udr6Tdu3yHZFGSglFYX8Khrm3yBWbRXbuKmPuS9dziy9yxcvpZ+a85LC2P0Bl5Yu6UjRvfePUAPkamFIGWeqbJohyN7z7Lja+k3vHcvLU8yiJxkTb0Q0F4U2uhDiomGcGgYwg5H9p5Fw9fSb3QMYoltKELA1e/tFSzUEjqMzlx61TVU+Iyldziy9yz5vZb+H1uaOococ0CT6Zae5ln4DAW6F1yBZkpaD2VkOxzZexbsXku/YWnCMpQW0b3uWop5RmY9AoYySsjYhA5Zeocje89y22vpN27gYU61zwZqIa/Je56RuYFBRzHL1kKWQwMRdjiy9yyWvZZ+40xrK3mu+bFpTSseGEBripA8VUOLueVxZn4s73Bk71nqei39hqVz7TZn9bJK0Kss8dPNw6BhCmtWcPeU7Yyldziy9yxUvZZ+o997DByFEWisPUXkwboGYmh1zB7LZOYz9TTvcGTvWWZ6Lf3GUIR1bTZ42p2mFM/IkkFNBd2ZW8px6EA504nAOxzZexaJXku/0XMSMJaReO2AcktTQKiEExDnHJZja+PMpjve4cjes8TzWvoN1TIRhhkT9OwfPEKXNUKygftyTZRH9L+csfQOR/aeBZrX0m90IsxgM9AAKmt75Szkp7u5Cy9UW2Me4xBHxjsc2XuWV15Lv+G9O7JVijCsuff2vBtqFIKSuukINnI/NHduhyN7z+LIa+k3qiyjHMqqonnNLioxeEbm9ZblKphzVqVDZ3qHI3vP0sZr6TeqrGqh5Tqhu8nXQLIA1tqEMlOldV3ez9URS6cdjuw9CxOvpd+osmYQnZFAO9nKyPIfJ3s3ThYlhxDkTO6ddjiy9ywrvJZ+YytDFjH0jDto9tw7qYGuiG0VcwuR1B87Y+kdjuw9iwKvpd/oOUml1C4JlsmBuyGU6KdbK7En5Wtt2pk5J2mHI3vMAo6fgqVjbrHhhCxtTb8IE6qn2zBL9lQtB4nlTO6ddjiyx2zg+AlYmhOFPqrX07Ymz/WaoNCa7t1L7GJ1jnamuyjtcGSPWcHxE7B0SHn0KBNGDA14jbUppHFdzmL34lVEz/R7px2O7DE7OH4Clq5MPdmaMYi1eO695pGtgz1s9DKxexV2puck7XBkj1nC8ROwdMaIU1MDLKvfO1OEEnoFtCFVcG3OOtNzknY4ssds4fgJWDqYdrOYPfde97K0MlRLHSzkWBSJEM/clE87HNlj1nD8BCw92uQpqbq7XrOLZuY1HUEgSWE/68YznNGn8w5H9pg9HD8BS0dPxLCigPDwjCxWBfP3CbGPlnrNGg8xJ3mHI/vpLOL4+Vu6FelTQ/boXN17V46gtQcYhULIg5EObS7NOxwZX47sdapl7rHOGKCM6fW0VP/buqHlWVmqobXZ2pne0LzDkfHlyF7nvUfNae0urYrD4/QYUDQEqJmqn+ietByK0zscGV+O7HX6dBqBlD1OhxqBV1toiTFBxNrVBKWEM4vR8g5Hxpcje50+bWTKGsCrqg7MVsGddvQEnCjlXknyGYUj73Bk6XJkL7O0iVEoHqKjroXEK2LrYI/TkZXn7GSH7k/nHY4sXY7sdWeampdWnVdP0dKnrYPOtMbaTE5Jc5J2yHvvcGTpcmSv6znp2lIb0wvoWYENp+feq+dkaotR3YnjGS0r73Bk6XJkL7N0mdqbaQSbI6x9WetM0wRpmEMd7trrmcWWssORpcuRvczSs0+04d5bxZpb2l14Ta3DyAlrWZMmw5l6WnY4snQ5stfF6dZRaitAU9aMwSVu1D7XeDIyYrR+qBNBdjiydDmyF3YMTs2tZGhxLIVD8upEaKBF/EzHOYnP9HvLDkeWLkf2ujjdsfZY6hKv3Htz4bXtcAIF0hnVE3M+FKd3OLJ0ObLXsaGmZWXfoI1kee8KGtGgqRTPyuokOaNlyQ5Hli5H9sKeE21z9gZeTRmwiEGRYmAkKHFWiacsvcOR5cuRvS73bqqDdQIqJmBal+/WXkvpsav2SDzP3OGQHY4sX47shQpHr6OsOxxsa+NKC2Cru4iieDXd6hhyKPfe4cjy5che10cW3HdLJEh+stfMfnfcpXbIWnE0KUX5UD29w5Hly5G9zntrZxmYAfOa780hQkk4IHS21mr1QudMlaU7HFm+HNnrek5aSDmPsXYcepxuI4JnYdH9uFu95Ro1n+n31h2OLF+O7GWWlt7L6Nggl6VPS8hgU9Y1rcJr+XhrdkbL0h2OLF+O7HWWnrNMmwTE2oBDErBFnxRbE/sboqdsZyy9w5Hly5G9jiNLHpHrmgWc4wCuqUE1zeu2zjS1dGweme5wZPlyZK/rAjYcIwcGLm167r3uT5N7b/KDzooBs52psnSHI8uXI3udlqUjrRkXYKmsCbFrmM0s0Ytq9RMtM9Ch7iLd4cjkcmSvY050JmnurjHWlXuzgErziL04k5Em8aHNaLrDkcnlyF5maUbssemA+GG+dwoEBZtA0YwSuA/thyy9w5HJ5che1xuqOVRZ1zeKZ9zuvdcNvN4B68zScBDFMxyZ7nBkcjmy16mWJB2Hh+g8sazJc8W9dxXwT2rywno0OjMTwXY4Mrkc2et6ToZKSmGCVo0enbvnZsMSGMXMMtaOyzOd/bbDkcnlyF53plNprJEhpXXXspQKJRT33txioTy4lTMcme1wZHI5stdpWTMo1bU7qfPwjGx2KMkaJFbHQJzuxM/o07bDkcnlyF5XZSGOONzSymbrto5C9U9AjMNTtJJyPMSG2g5HJpcjex0bOmyE6d47hJrXfG8EaynDTESBpXEZhyy9w5HJ5cheV097JYOzFQio6lWWe+9K2CBOzi0atsJnZhfZDkemlyN7XUYWp+jaVTsir9lFJUJVLUC1yZDUOuYz0yRthyPTy5G9rhNBUolGa2+pdeC1c1znKCAxaZ42w5yHLL3DkenlyF5m6dpqMBwJJsUGLCv3JuqQW6apqQ/EM91FtsOR6eXIXue9pWKYa45NEK+yqASwrl5P51gmmdsfz9zhwLBDkuklyV5n6p5G7hyh5OSmHqODrnV4dUZLrVkWOtOKgGGHJdPLkr2OD01ZWsZVZ5W1R0nmmmO0dMvQuFotSc+wZBh2aDK9NNnrSuomhiUPsGxeaOW4VnFwBjMpGLr0QWcu7GDY4cn08mQvM/UaZzIxiWfd7sVZ11yE1BNgqpwsJJ3tjMqBYYco00uUvS4BT8a5e5XlwXmNlPSAXXUmkBRIaq8TDy3YwbDDlOllyl5n6qERl8f2j+IOfC3XGY0hjtoZufYyzsx+xrBDldmlyl4Xq4O0GJKf6hEKMI4KlSxDb0PWitM8xykHvsOV2eXKXmbqUaQJSwYK5g48dVl3ORi4JykmPZdyytQ7ZJldsux1QrWnXwN1ESfcVutg8Qp7REgacpEwpx6L1TtsmV227IU9/iUzoUDWxYDHFkA1IOSy6JRu5sX1GVPjDltmly17XVNCK23OydDilCVrrUEYJH6qR45zDSajU6beYcvssmWvY8sI08yxAa1VeBzGAJV1n0O5BubWT808Qdxhy+yyZS8zde41hDAUZurrii02j9U2YRTOOIOVYYfSMtxhy+yyZa8ztWGqZc3tx7r2r2CCypEgxJbMPbkynjrVO2yZXbbsdRQKM+KYCDNjBF4Xtqzl5cWDDEzNejzT6I+4w5bZZcteZuqpJBGxwFhKJlcuoJEFpoxp1uZIcubuJeIGW8bhsmWvY8typDjCGv68bmv13LzY6hXcr6/OYBY7dKEacYMt43DZstdl4J5ul2IKiNXWbPc1X1LbmgMtPGYtPZy5fYm4wZZxuGzZ64hR0jRr9rqa1pXqGDLUXAc0rhRTytiOUSgbbBmHy5a9zoHLbN1WRpbNHXiSCZa1As2OqkFmToeUrbjBlnG4bNnLTN1jUs45QxvLgbceQOlDLj6tNhbiQyMmMW6wZRwuW/bCjlFeew47tEBri1bqUGKLYGW2EZGMT3WMxg22jMNly17HgReaPPKSO3R6Bq7rYp4S4JwWRwpY66GO0bjBlnG4bNkLHTj2FuZcUvUAj40JzHKH4b47c7AZy6lTvcGWcbhs2evYMk+POlUFDckz8CVVFxVc06H9PCvb4EPFVtxgyxxr19SvI0alzxA8+W4S1g5yL7ZshW5R6xL61EMbOjDusGV42bLXNQebtYZDYNSwFhaX5hm4CchQmcGiJjp1qnfYMrxs2etOtWfgo5fsDtzWBCuuUEZCEK48pPIUOlVs7bBleNmy153qUlitFhAdfqqxDbAYGVqJHk2rR/B+qLcs7rBleNmyF2bgHHorCr2vPnCZAqX1CNlynb14IZbOTExA2mHL8LJlrxMxK6VoWiGSJ2PcB4Ef5QGjhTJaMz/Zh4hR2mHL8LJlr3PgNWUbZYDq4sClVqgeof1vvFZ0UGM9pFfTDluGly17HVsW2+pB8GNcqHkGrgGKH2ewkUJtTDnQoWKLdtgyvGzZy0ztiXZI0gsEG0vk8LTsQxuhui/H2cPMcsrUO2wZXrbsdabmOViTwRRZF3m8ztIQCxBjiFnMsB3qLaMdtgwvW/a6izzD0zHsBBMVV8ORV9jEXmFLZ7LRsPdDdTXtsGXxsmWvazgqs2K3BFL9QLszVyg8BFqmIs1T85lPneodtixetux1dXXgEYQbrCLaT/USPngopFINZx6odmbmJNIOWxYvW/YyU1uLNGorEGXJHVjIHXhXP9+5UdRRrB5iy2iHLYuXLXtdrLaAPJZ0WbKsuUYD/P9zLcGkqRhDPLSvA3mHQomXLXtdw5HmlkQa5LwycK5p9ZaV5c9DmVNYxqFii3colHjZstc1B3sRLdUjdOW+ppVJBFuhO7SsUsJsFQ9l4LxDocTLlr3QgZeu5sl3krqmEYqAuXnBOI6hHr87Huot4x0KJV627P+nqb/84g/+z+/++79/W7771W/LN/95fPfLWb7+bnz5xZ995odnffXdr779yt/5V+Xvvyn169H/9cl//cAPX/N1+e77/zSm2/a3//TV78YvPeozBP9D/4T2b1P+t8j/JkpiSfn/Wq/+L5/9w7f57re//6+/+v033/uv7df+8dvvRltv/oeX+6OP//E7/Otv4Te/HeP7j35364v/4rPri7784sNTf/n/AUN2LgbRaQIA</AdaptiveCompressedXml>
</file>

<file path=customXml/item44.xml><?xml version="1.0" encoding="utf-8"?>
<AdaptiveCompressedXml>H4sIAAAAAAAEAHWQS2/DIBCE75X6HxB3CjTk4Qo7B7eHXHpocuqNOEtBsnHE0sfPL3Es9xFFWiHxzcwiRq+/upZ8QETfh5LKO0HX1e2N3jqARDaHkq6KZaEas2T3tmiYmknFDKgF24NaKSvmEhYzSp5NByU9pyTNGwjReLo9gvXBp7wdB5p5hGMf0/avOopZPpqYkPAf4AzWzoQ3wCrFd9D8F5hMHuvoE0RvnoLZt3AYvZd8irQG0wvYCOh2voNKCCHZMDsxfxAiz6vm/11THF3/WfchQUibfEaE5vxNa1rML1/Vxxr49R5O4YvuNB+s1TereM1zswEAAA==</AdaptiveCompressedXml>
</file>

<file path=customXml/item45.xml><?xml version="1.0" encoding="utf-8"?>
<AdaptiveCompressedXml>H4sIAAAAAAAEAO2dXW8cx5WG7xfY/0Dwvsyq6vrqYKRAUIxEgKEIlvdm7/qj2iJCkwJJJ/Eu8t/3bVqSxWGPNEKmH8mrSQBZ4gz76Y+qp7urzjm1+eM/f7o4+Xu9vjm/unx06r6xp398/J//sXn5qtbbk2fjo9MQu2kKbjSN986EVLJpXdU/6+D6mkLtijs9ed79VB+dvvjxm5N4qt8/OdnczFv4U53OL89vte2bu5/q59f19dX17cv7n775UB+/7q5vb9798933X+jHd7vTeV8622Xjw9SbYN1k2jSMxpbJ15Cm3Df19L3f1xa+uxq6e5A3Pz8fT25/ea3dTqcnZ9sfDvXi4sk4Xtebm5Prq388OrWnJ8PVxc8/6Sz5he//rf7y2G3O5v/cg58t0jfD9fltvT7vtjdTL+pP9fL2pU5+N3av9Z35oP3p1vfmvb+8ue0uh/rgk/c+0x6P82V58vzlX1/85dnT77598v3zZ8//7B4ewLyrOzf5drdulmBvPjs51466hzt69535PJ/oS+e3v/xwd8rbpT2Y9+HN1pY+u64XOpN/r0+7i3o5dtffvgFfTdNNvX10anRY48/Xd2d7psxnztm0Y5eGN1t5Ni5+fv8bzlq7OfvIr3z8C7d3e7WL9+AkleWTNJN2bmlztuM0LVzvHVf13QdqhVuNeaHZzsC3PfQD/TaOfT+5ak1MJZjQ+sGUlBr14OhG53zX9mXtftvs6Lf+2G8/Z7+1x277xXbb1E6hNKk1bdNHE/oUTOdTVbe1/ViSD03s1u62YUe3bY7dNoVjxz123Lsfb3fckH1q7GBG1yYTBtuYzk3VtL5v2pr1uBzi2h037ui44dhxP2/HPT4of7kdd4qxTdYm46bcmtCEZIqrnUlN6sbaDlPbrd5xl74/99h47Lift+P6Y8f9Yjtu7WLTpupM7DvdcYvvTclDb6a27ceuVu/b1Uem8o6Om44d9/N23ObYcb/YjjuOpcs1ZhNzVMcN+lup1hvf9E3fD203lGbtjrtwPu86bj523M/bccOx436xHddPbQjd2Js4Rad33DyZfgrFjGMuesPNY/F2lY7r3G891+7oueWr77nepXbfrru4Ex/qumxL63yjW4FrTPKhmtBOyXSltaY2fVeaOHQ5rfNs55qPt7T22NJ8u/dN4pNb2kNWBFm7bjVrsDLIWs8M26ySLHdcpew9lXYI2EIPXQ1GNsVCtsXSFgwWS+JOY/J5vdbI3oBDX4urZTQh+/mPWkwbbTU2x+iGxg9Tu9Kjnv/4DdjZ4x3Yc52oDR67AzvbFOxWJdh2K14Xht2rZhh2r5phDQnDnj1nGNn0uVv+DMNu+TMMs9UMAw0SLGiQYEGDBAsaJFjQIMGCBgkWNEjYOVS6Cgw0SLCgQYIlDeJIgzjSII40iCMN4kiDONIgjjSIIw3iSIM40iDb0y7rwkiDeNIgnjSIJw1CvsAHTxrEkwbxpEE8aZCGNEhDGqQhDdKQBmlIgzSkQRrSIA1pkIY0SEMaJJAGCaRBAmmQQBokkAbZzn9ZF0YaJJAGCaRBAmmQSBokkgaJpEEiaZBIGiSSBomkQSJpkEgaJJIG4SKPZhhpkEQaJJEG2T/c/BAw0iBc5NEMIw2SSIOsGNT8EJZJg6wYLbYAIw2SOYP4DFpfMO6aCcZdM8HQa8ZZXzDO+oJx1heMs75gnPUF46zvM2h9wUiDgNYXjDRIJg2SSYNk0iCZNEgmDZJJgxTSIFzOywwjDbKd+L0ujDRIIQ1SSIMU0iCFNAiYieAzmIkgGGkQMBNBMNIgYCaCYKRBwEwEwUiDgJkIgoEGKWAmgmCgQQqYiSAYaJACZiIIBhqkgJkIgoEGKWAmgmCkQcBMBMFIg4CZCIKRBgEzEQQjDQJmIghGGgTMRBCMNAiYiSAYaRAwE0Ew0iBgJoJgpEHATATBSIOAmQiCkQYBMxEEIw0CZiIIRhoEzEQQjDQImIkgGGkQMBNBMNIgYCaCYKRBwEwEwUiDgJkIgpEGATMRBCMNAmYiCEYaBMxEEIw0CJiJIBhpEDATQTDSIGAmgmCkQcBMBMFIg5AxqYWMSS1kTGohY1ILGZNayJhUsAbqDCMNQsakFjImtZAxqYWMSS1kTGohY1ILGZNayJjUQsakFjImtZAxqYWMSS1kTCpYh92RddhnGGkQMia1kDGphYxJLWRMaiFjUgsZk1rImNRCxqQWMia1kDGphYxJLWRMKrgghiMXxHDkghgzjDNIiuCgS4rgoItgnK4E43QlGKcrwThdCcbpSjBOV4JxuhKM05VgpEHAQRfBSIOAgy6CkQYBB10EIw0CDroIRhoEHHQRjDQIOOgiGGkQcNBFMNIg4KCLYKRBwEEXwUiDgIMugpEGAQddBCMNAg66CEYaBBx0EYw0CDjoIhhpEHDQRTDQIAlMBBYMNEgCE4EFAw2SwERgwUCDJDARWDDQIAlMBBaMNAiYCCwYaRAwEVgw0iBgIrBgpEHARGDBSIOAicCCkQYBE4EFIw0CJgILRhoETAQWjDQImAgsGGkQMBFYMNIgYCKwYKRBwERgwUiDgInAgpEGAROBBSMNAiYCC0YaBEwEFow0CJgILBhnkNKC1heMu2aCcddMMPSacdYXjLO+YJz1BeOsLxhnfcE465cWtL5gpEFA6wtGGgQs/yAYaRCw/INgpEHA8g+CkQYByz8IRhoELP8gGGkQsPyDYKRBwPIPgpEGAcs/CEYaBMxEEIw0CJiJIBhpEDATQTDSIGAmgmCkQcBMBMFIg4CZCIKRBgEzEQQjDQJmIghGGgTMRBCMNAiYiSAYaRAwE0Ew0iBgJoJgpEHATATBSIOAmQiCkQYBMxEEIw0CZiIIRhoEzEQQjDQImIkgGGkQMBNBMNIgYCaCYJxBWgtmIgjGGUQwziCCcQYRjDOIYJxBBOMMIhhnEME4gwhGGgTMRBCMNAiYiSAYaRAwE0Ew0iBgJoJgpEHATATBSIOAmQiCkQYBMxEEIw0CZiIIRhoEzEQQjDQImIkgGGkQMCZVMNIgYEyqYKRBwJhUwUiDgDGpgpEGAWNSBSMNAsakCkYaBIxJFYw0CBiTKhhpEDAmVTDSIGBMqmCkQcCYVMFIg4AxqYKRBgFjUgUjDQLGpApGGgSMSRWMNAgYkyoYaRAwJlUw0iBgTKpgpEHAmFTBSIOAMamCYQbxHqyi4YMDjyw4Ltp2hmFunGGYG2cY5sYZhulqhpFNnwuAnWGYrmYY2KkjN1nnQ+Zmc2cY9lggGDfLJBg3wjPDyNPIjfDMMLBTg0tsCsaF9s4w8jRyob0+gOUfBAP7WfTcnKePDTcE6GPggrxm2HpH9u6Tm62P3n3wst7/rc3ZcH1+W6/Pu/d+vDm7rq+vrm9fdNfvf3vz209PnulYas5TV0sxuW2iCX4KprVTa/I0DmFyteTa3T/UzXdXQ3d7fnW5vXvn48nt3SGnh4e8GerFxZNxvK43NyfXV//QeQmnJ8PVxc8/XT46tQu/8Lf6y2PnNmfzf+8f7CJ/s3AK7n7+2zk76cbutb4zH/bCTXtzfnlz210Odelqvf1MuzzqCF88ef7yry/+8uzpd98++f75s+d/XrzKm7Odm9zsuMbvf/ZrWyvc+F4bwMnTpoBRmYJxY4lNASOPBANH3Mh8wJbMB2zJnJcWzHnxHiwg7skFeP2qC/Cyd2E/Vpca25vY+Grm9zyj1q9/Bhtik4vtpmadu3Dc4y7sj3fhNYfT2KbmprYrsYymdV1jQjsOpi02GTfUVFzXu7Gz6zS1tEdTa45NzYPv8LGsOHLLtmtrSx6s7007hNaEoelNqSmZecnvWPM0dKGu067zHu06fPXt2jlwjG+Gca8ygnEzqA4cvZxh3DO47rFcDIZgXAyGYNzbhWDcG6FgXAyGYKRBwCguwUiDgFFcgpEGAaO4BOMMEhqwNQrGtUbBuNYoGNcaQwO2RsHI1gjGFArG3c8E4+5ngnH3M8FIg4AxhYKRBgHrXIYGrHMpGGkQsM6lYKRBwDqXgpEGAetcCkYaBJzXEow0CFjnUjDSIGCdS8E4g+QWLNoiGNepBeM6tWBcpxaM69S5BYu2CMZ1asG4Ti0Y2anBoi2CkQYBi7YIRhoELNoiGGkQsGhLBhcS9DaCaViCcXO1gnERroJxgTw2cq1xhpGtkSshNMO4sDLBuLB1wbj0EMFIg3AlhGYYaRCuhJBgXAmhGUYahCshNMNIg4CJL4KRBuGCT2YYaRAwdU4w0iBc8MkMIw3CBZ/MMDLJnZsU9xEcSfWxrLgOARuX2fehTF22pqttNGHyvSmjDya7MHbO16mtW7eBQ8Vllj3iMuNXH5fpM5jG69OKSzix7XrMU65F7XqapsGEpnSm1KYx0kQObXCh6+M67brdo12nY7tesygJnB3kmzjGdjQ+xTlHd5hMGcbJRLW3sXVD2+V+labm7R5NLR+bmueWb5OuuUfHDK4U5zI4Le4yOC3uwEs2w8hQc3BaXDAy1Bxc/lEwMtQc7dTg8o+CkQYBl3+cwwtIGGkQcPlHwUiDgMs/hgAulyUYGE4ZwOWyBEOvGRhOGcDIK8HAcMoARl6FAEZeCQaGUwYw8kow0iBg5JVgpEHAyCvBSIOAkVeCkQYBI68EIw0CLpclGGkQcLkswUiDgBXfBCMNAi6XJRgZuwnWZNBLDBkoCtZkEIwMNQdrMghGhpqDNRkEI0PNwSx4wchQczALPrdgFrxgpEHALHjBSIOAWfCCkaF53PTIDCPDKbnpkRmGXjMynBIsvycYGU4J1ma1kZsemWFkOCU3PTLDSINw0yMzjDRISxqkJQ3SkgZZMSr1ASxZ0CDJggZJFjRIsqBBkgUNkixokGRBgyQLGiSBC6cIRq7ICJ7GhnyUC457gfchcbW8fHTcnOdc/Xq9a8aGCAeb3GRDZ+rdMj5Rf2trdcaG4sI0ub5rh3VChN0eIcLlGCK85qqVbFMrvuacojWxK94E1zSmdPoj9bmfgs++7dZZMcr7PZpae2xqHoxMtAWcjLIFnIwSjBtKFowbShaMG0oWjBtKFoybjBKMm4yy4DJwM4ybjBKMNAg4GSUYaRBwMkow0iDgZJRgnEEaCxYuFgxcAtGChYsF4/qZYODijhYsXCwY188EI/sZWLhYMO5OLRhpEDBDs7FghqZgpEHADE3BSIOAGZqCkQYBMzQFIw0CZmgKRhoEHAcRjDQImKEpGGkQMENTMNIgXAjCDCMNwoUgzDDQII4LQZhhoEEcF4Iww0CDOC4EYYaBBnFcCMIMAw3iuBCEGUYaxJEGcaRBwIoDgpEGASsOCEYaBKw4IBhpELDigGCkQcCKAw0YfTPDSIOQa71YcjEgSy4GZMnFgCy5GJBFGwi5GJAlFwOy5GJAllwMyJKLAVlyMSBLLgZkwZIUgpEGAUtSCEYaBCxJ0XqwcINgXD9rPbdIyQzj+plgXD8TjOtngnH9TDCyn3GLlMww7k4tGGkQMAC29WAArGCkQcAAWMFIg4ABsIKRBgEDYAUjDQIGwApGGgQMgBWMNAgYACsYaRAwAFYw0iCJNAiXxzjDSIOAob2tB0N7BSMNAob2CkYaBAztFYw0CBjaKxhpEDC0VzDSIGBor2CkQcDQXsFIg4ChvYKRBgFDewUjDQKG9gpGGgQM7RWMNAgY2isYuVgruCiyYFzNEsHI0i/ca64PgVzNN3GzTDMMbI0JrJYZMrg6fSjgGu6h5eIbZxjYz1ouvlEwbgjQRzBEw0fHDSfNMPLIwKq00YG1WyP4dDXDyAXjuUkEwbghQB8DWFgvBm7O08cClpoW7P9LTTA71CYN1Zuc2t7oEaSaXk89Zmq73nW5K3b7OeFQNcHCx2uCefvV1wRzef9gfH/65p/zEbriv+yWN9XJ96Vxxo7JquWN0ZRxbMwU29z0UxmnYVqn5TV7tDx3bHl5/5yT31fLK5OrbWNbM5RUTRg6Z7rSDMaVptFLehfGvFLJzbhHy/PHlvcJySy/r5aX++DsaK1puhBNCO1oujaMJvrRzhPPPk0rtby8R8trji3P7T8q8vtqecXaobd5NHl02YSx6G5rB2tKU2OObZhyO67S8vZ5zAtffcNr/IojZPBznbc+2akxyVVnQuOK6f3kTT8NvnbTkJrtcgkHamn73FzjV9/SfGpWjA5mm1rnx7YfijM+FEmtd4Pp05SNnh981nFG26xzO017NLX01Tc1l/ePSAzv302D/cLvps04liEPjamha03wUzD9MFQzjPP/Y0jdSpXU33t1XThFvxZSt58guYuurxfbW7mt/7x9/L/2X5uzu79tfXr3K3+q0/nl+by9N3uvbnCvid41gIXhv7sr/2xcurYP2kRZbpiLW9icbe3X1uFvH+i+D+ytC9VGvSDqfya0fTL9GIopPnZD6UsTt9M9D3+hm50X+hMUc7zQH77Qdci+nWxjSsl6apl8b8qgW4ntRnXmMSef1nk+fu9Ch50XOh8v9KEu9DDazg3OmSlGr2eG3Juuj8FMYaxd7by6+zrDju9d6LjzQn/CeivHC/2RhXX0phud7UwTSzAh1s70weuW3bR9E/RsmPLqPXrp+79e6E9Y7eR4oT98oUdbUte7xjStq/OyNr1pU+1N6tqkxzSb6naMxuEvdN51od0nTGEdL/SHL3Q7Tj6Ogx6421ave7nPpq+TNW5ILri+n4btCefDX+iF0/DmQn/CjNHxQr9/oTdnr/XP397bNq+6m6evussf683j2+uf6+bsvR+8+9L5zdM3r2/fXnb9RR0fT93Fjb788IN3v7P0wrfXO/au9+tPf7fe8V696536/iBhXipa+fAKLrXpxRfnHS/Nm/H85u7MfbvHTi2MJf0be7R9xHEpleaA219c6OWA209LZWwOeX6WEnIOev4XgpMOuv8L4ZMH3f7CfM5Bt78wR37Q7S9Efxx0++v2r8VV0A+6/ZWv71Kh8YNuf+X2s1RO/KDbX7v9rOuftFQx9qD+X/v+sm7/SkvFyg65/aWI9oNuf+Xzs1Tg4ZDbX0r/Puj21/VbWkryPuj21/VbWvn5M6/9/Lny81ta+fkzLSVVHnT/1z3/i9G7B93+utc3L5UoPuj2Vz7/S4WID7r9df2cl4ryHnL7Kz+f5JXff/PKzz957eefZh60u/mvy6G7rT9eXZ//T9WP51GvlZvV2q9lKw8LLaXlHvS1YO3H6pX3fylH+qDbX/exKC0V9z3k9pcyrQ/6WrCyVpfS+A76WLHybW1p0Y+Danvtx5bm82h7XW3kpXWqDtrtVn4aWFqI7aC3nZX3f2UtlZXPT1lam+6g7Wflt82lSrUHbZ8rP00u1Vf/t+YHPzATuBhYuxBUu7nobm6/r9N1vXn1w/lP9bG33hobjS8/uPYPrvmDc984b22y7r/nKeP73363mZtXV/94enV5K+Iz/Xl9U4d5xvnm7bzvzs/fbeHV+TjWy7dT8veOZXme/l2UwIPIvE/KsFoMAzgEcnfGw2rI3bmzayHdZzixu5OWVjvKwiM/6Sg3Z8vd521Ix8tXtd5uBYLMnfLeT+df2pzdffXx/wEheIm4MuoBAA==</AdaptiveCompressedXml>
</file>

<file path=customXml/item4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AdaptiveCompressedXml>H4sIAAAAAAAEAO2dXW8cx5WG7xfY/0Dwvsyq6vrqYKRAUIxEgKEIlvdm7/qj2iJCkwJJJ/Eu8t/3bVqSxWGPNEKmH8mrSQBZ4gz76Y+qp7urzjm1+eM/f7o4+Xu9vjm/unx06r6xp398/J//sXn5qtbbk2fjo9MQu2kKbjSN986EVLJpXdU/6+D6mkLtijs9ed79VB+dvvjxm5N4qt8/OdnczFv4U53OL89vte2bu5/q59f19dX17cv7n775UB+/7q5vb9798933X+jHd7vTeV8622Xjw9SbYN1k2jSMxpbJ15Cm3Df19L3f1xa+uxq6e5A3Pz8fT25/ea3dTqcnZ9sfDvXi4sk4Xtebm5Prq388OrWnJ8PVxc8/6Sz5he//rf7y2G3O5v/cg58t0jfD9fltvT7vtjdTL+pP9fL2pU5+N3av9Z35oP3p1vfmvb+8ue0uh/rgk/c+0x6P82V58vzlX1/85dnT77598v3zZ8//7B4ewLyrOzf5drdulmBvPjs51466hzt69535PJ/oS+e3v/xwd8rbpT2Y9+HN1pY+u64XOpN/r0+7i3o5dtffvgFfTdNNvX10anRY48/Xd2d7psxnztm0Y5eGN1t5Ni5+fv8bzlq7OfvIr3z8C7d3e7WL9+AkleWTNJN2bmlztuM0LVzvHVf13QdqhVuNeaHZzsC3PfQD/TaOfT+5ak1MJZjQ+sGUlBr14OhG53zX9mXtftvs6Lf+2G8/Z7+1x277xXbb1E6hNKk1bdNHE/oUTOdTVbe1/ViSD03s1u62YUe3bY7dNoVjxz123Lsfb3fckH1q7GBG1yYTBtuYzk3VtL5v2pr1uBzi2h037ui44dhxP2/HPT4of7kdd4qxTdYm46bcmtCEZIqrnUlN6sbaDlPbrd5xl74/99h47Lift+P6Y8f9Yjtu7WLTpupM7DvdcYvvTclDb6a27ceuVu/b1Uem8o6Om44d9/N23ObYcb/YjjuOpcs1ZhNzVMcN+lup1hvf9E3fD203lGbtjrtwPu86bj523M/bccOx436xHddPbQjd2Js4Rad33DyZfgrFjGMuesPNY/F2lY7r3G891+7oueWr77nepXbfrru4Ex/qumxL63yjW4FrTPKhmtBOyXSltaY2fVeaOHQ5rfNs55qPt7T22NJ8u/dN4pNb2kNWBFm7bjVrsDLIWs8M26ySLHdcpew9lXYI2EIPXQ1GNsVCtsXSFgwWS+JOY/J5vdbI3oBDX4urZTQh+/mPWkwbbTU2x+iGxg9Tu9Kjnv/4DdjZ4x3Yc52oDR67AzvbFOxWJdh2K14Xht2rZhh2r5phDQnDnj1nGNn0uVv+DMNu+TMMs9UMAw0SLGiQYEGDBAsaJFjQIMGCBgkWNEjYOVS6Cgw0SLCgQYIlDeJIgzjSII40iCMN4kiDONIgjjSIIw3iSIM40iDb0y7rwkiDeNIgnjSIJw1CvsAHTxrEkwbxpEE8aZCGNEhDGqQhDdKQBmlIgzSkQRrSIA1pkIY0SEMaJJAGCaRBAmmQQBokkAbZzn9ZF0YaJJAGCaRBAmmQSBokkgaJpEEiaZBIGiSSBomkQSJpkEgaJJIG4SKPZhhpkEQaJJEG2T/c/BAw0iBc5NEMIw2SSIOsGNT8EJZJg6wYLbYAIw2SOYP4DFpfMO6aCcZdM8HQa8ZZXzDO+oJx1heMs75gnPUF46zvM2h9wUiDgNYXjDRIJg2SSYNk0iCZNEgmDZJJgxTSIFzOywwjDbKd+L0ujDRIIQ1SSIMU0iCFNAiYieAzmIkgGGkQMBNBMNIgYCaCYKRBwEwEwUiDgJkIgoEGKWAmgmCgQQqYiSAYaJACZiIIBhqkgJkIgoEGKWAmgmCkQcBMBMFIg4CZCIKRBgEzEQQjDQJmIghGGgTMRBCMNAiYiSAYaRAwE0Ew0iBgJoJgpEHATATBSIOAmQiCkQYBMxEEIw0CZiIIRhoEzEQQjDQImIkgGGkQMBNBMNIgYCaCYKRBwEwEwUiDgJkIgpEGATMRBCMNAmYiCEYaBMxEEIw0CJiJIBhpEDATQTDSIGAmgmCkQcBMBMFIg5AxqYWMSS1kTGohY1ILGZNayJhUsAbqDCMNQsakFjImtZAxqYWMSS1kTGohY1ILGZNayJjUQsakFjImtZAxqYWMSS1kTCpYh92RddhnGGkQMia1kDGphYxJLWRMaiFjUgsZk1rImNRCxqQWMia1kDGphYxJLWRMKrgghiMXxHDkghgzjDNIiuCgS4rgoItgnK4E43QlGKcrwThdCcbpSjBOV4JxuhKM05VgpEHAQRfBSIOAgy6CkQYBB10EIw0CDroIRhoEHHQRjDQIOOgiGGkQcNBFMNIg4KCLYKRBwEEXwUiDgIMugpEGAQddBCMNAg66CEYaBBx0EYw0CDjoIhhpEHDQRTDQIAlMBBYMNEgCE4EFAw2SwERgwUCDJDARWDDQIAlMBBaMNAiYCCwYaRAwEVgw0iBgIrBgpEHARGDBSIOAicCCkQYBE4EFIw0CJgILRhoETAQWjDQImAgsGGkQMBFYMNIgYCKwYKRBwERgwUiDgInAgpEGAROBBSMNAiYCC0YaBEwEFow0CJgILBhnkNKC1heMu2aCcddMMPSacdYXjLO+YJz1BeOsLxhnfcE465cWtL5gpEFA6wtGGgQs/yAYaRCw/INgpEHA8g+CkQYByz8IRhoELP8gGGkQsPyDYKRBwPIPgpEGAcs/CEYaBMxEEIw0CJiJIBhpEDATQTDSIGAmgmCkQcBMBMFIg4CZCIKRBgEzEQQjDQJmIghGGgTMRBCMNAiYiSAYaRAwE0Ew0iBgJoJgpEHATATBSIOAmQiCkQYBMxEEIw0CZiIIRhoEzEQQjDQImIkgGGkQMBNBMNIgYCaCYJxBWgtmIgjGGUQwziCCcQYRjDOIYJxBBOMMIhhnEME4gwhGGgTMRBCMNAiYiSAYaRAwE0Ew0iBgJoJgpEHATATBSIOAmQiCkQYBMxEEIw0CZiIIRhoEzEQQjDQImIkgGGkQMCZVMNIgYEyqYKRBwJhUwUiDgDGpgpEGAWNSBSMNAsakCkYaBIxJFYw0CBiTKhhpEDAmVTDSIGBMqmCkQcCYVMFIg4AxqYKRBgFjUgUjDQLGpApGGgSMSRWMNAgYkyoYaRAwJlUw0iBgTKpgpEHAmFTBSIOAMamCYQbxHqyi4YMDjyw4Ltp2hmFunGGYG2cY5sYZhulqhpFNnwuAnWGYrmYY2KkjN1nnQ+Zmc2cY9lggGDfLJBg3wjPDyNPIjfDMMLBTg0tsCsaF9s4w8jRyob0+gOUfBAP7WfTcnKePDTcE6GPggrxm2HpH9u6Tm62P3n3wst7/rc3ZcH1+W6/Pu/d+vDm7rq+vrm9fdNfvf3vz209PnulYas5TV0sxuW2iCX4KprVTa/I0DmFyteTa3T/UzXdXQ3d7fnW5vXvn48nt3SGnh4e8GerFxZNxvK43NyfXV//QeQmnJ8PVxc8/XT46tQu/8Lf6y2PnNmfzf+8f7CJ/s3AK7n7+2zk76cbutb4zH/bCTXtzfnlz210Odelqvf1MuzzqCF88ef7yry/+8uzpd98++f75s+d/XrzKm7Odm9zsuMbvf/ZrWyvc+F4bwMnTpoBRmYJxY4lNASOPBANH3Mh8wJbMB2zJnJcWzHnxHiwg7skFeP2qC/Cyd2E/Vpca25vY+Grm9zyj1q9/Bhtik4vtpmadu3Dc4y7sj3fhNYfT2KbmprYrsYymdV1jQjsOpi02GTfUVFzXu7Gz6zS1tEdTa45NzYPv8LGsOHLLtmtrSx6s7007hNaEoelNqSmZecnvWPM0dKGu067zHu06fPXt2jlwjG+Gca8ygnEzqA4cvZxh3DO47rFcDIZgXAyGYNzbhWDcG6FgXAyGYKRBwCguwUiDgFFcgpEGAaO4BOMMEhqwNQrGtUbBuNYoGNcaQwO2RsHI1gjGFArG3c8E4+5ngnH3M8FIg4AxhYKRBgHrXIYGrHMpGGkQsM6lYKRBwDqXgpEGAetcCkYaBJzXEow0CFjnUjDSIGCdS8E4g+QWLNoiGNepBeM6tWBcpxaM69S5BYu2CMZ1asG4Ti0Y2anBoi2CkQYBi7YIRhoELNoiGGkQsGhLBhcS9DaCaViCcXO1gnERroJxgTw2cq1xhpGtkSshNMO4sDLBuLB1wbj0EMFIg3AlhGYYaRCuhJBgXAmhGUYahCshNMNIg4CJL4KRBuGCT2YYaRAwdU4w0iBc8MkMIw3CBZ/MMDLJnZsU9xEcSfWxrLgOARuX2fehTF22pqttNGHyvSmjDya7MHbO16mtW7eBQ8Vllj3iMuNXH5fpM5jG69OKSzix7XrMU65F7XqapsGEpnSm1KYx0kQObXCh6+M67brdo12nY7tesygJnB3kmzjGdjQ+xTlHd5hMGcbJRLW3sXVD2+V+labm7R5NLR+bmueWb5OuuUfHDK4U5zI4Le4yOC3uwEs2w8hQc3BaXDAy1Bxc/lEwMtQc7dTg8o+CkQYBl3+cwwtIGGkQcPlHwUiDgMs/hgAulyUYGE4ZwOWyBEOvGRhOGcDIK8HAcMoARl6FAEZeCQaGUwYw8kow0iBg5JVgpEHAyCvBSIOAkVeCkQYBI68EIw0CLpclGGkQcLkswUiDgBXfBCMNAi6XJRgZuwnWZNBLDBkoCtZkEIwMNQdrMghGhpqDNRkEI0PNwSx4wchQczALPrdgFrxgpEHALHjBSIOAWfCCkaF53PTIDCPDKbnpkRmGXjMynBIsvycYGU4J1ma1kZsemWFkOCU3PTLDSINw0yMzjDRISxqkJQ3SkgZZMSr1ASxZ0CDJggZJFjRIsqBBkgUNkixokGRBgyQLGiSBC6cIRq7ICJ7GhnyUC457gfchcbW8fHTcnOdc/Xq9a8aGCAeb3GRDZ+rdMj5Rf2trdcaG4sI0ub5rh3VChN0eIcLlGCK85qqVbFMrvuacojWxK94E1zSmdPoj9bmfgs++7dZZMcr7PZpae2xqHoxMtAWcjLIFnIwSjBtKFowbShaMG0oWjBtKFoybjBKMm4yy4DJwM4ybjBKMNAg4GSUYaRBwMkow0iDgZJRgnEEaCxYuFgxcAtGChYsF4/qZYODijhYsXCwY188EI/sZWLhYMO5OLRhpEDBDs7FghqZgpEHADE3BSIOAGZqCkQYBMzQFIw0CZmgKRhoEHAcRjDQImKEpGGkQMENTMNIgXAjCDCMNwoUgzDDQII4LQZhhoEEcF4Iww0CDOC4EYYaBBnFcCMIMAw3iuBCEGUYaxJEGcaRBwIoDgpEGASsOCEYaBKw4IBhpELDigGCkQcCKAw0YfTPDSIOQa71YcjEgSy4GZMnFgCy5GJBFGwi5GJAlFwOy5GJAllwMyJKLAVlyMSBLLgZkwZIUgpEGAUtSCEYaBCxJ0XqwcINgXD9rPbdIyQzj+plgXD8TjOtngnH9TDCyn3GLlMww7k4tGGkQMAC29WAArGCkQcAAWMFIg4ABsIKRBgEDYAUjDQIGwApGGgQMgBWMNAgYACsYaRAwAFYw0iCJNAiXxzjDSIOAob2tB0N7BSMNAob2CkYaBAztFYw0CBjaKxhpEDC0VzDSIGBor2CkQcDQXsFIg4ChvYKRBgFDewUjDQKG9gpGGgQM7RWMNAgY2isYuVgruCiyYFzNEsHI0i/ca64PgVzNN3GzTDMMbI0JrJYZMrg6fSjgGu6h5eIbZxjYz1ouvlEwbgjQRzBEw0fHDSfNMPLIwKq00YG1WyP4dDXDyAXjuUkEwbghQB8DWFgvBm7O08cClpoW7P9LTTA71CYN1Zuc2t7oEaSaXk89Zmq73nW5K3b7OeFQNcHCx2uCefvV1wRzef9gfH/65p/zEbriv+yWN9XJ96Vxxo7JquWN0ZRxbMwU29z0UxmnYVqn5TV7tDx3bHl5/5yT31fLK5OrbWNbM5RUTRg6Z7rSDMaVptFLehfGvFLJzbhHy/PHlvcJySy/r5aX++DsaK1puhBNCO1oujaMJvrRzhPPPk0rtby8R8trji3P7T8q8vtqecXaobd5NHl02YSx6G5rB2tKU2OObZhyO67S8vZ5zAtffcNr/IojZPBznbc+2akxyVVnQuOK6f3kTT8NvnbTkJrtcgkHamn73FzjV9/SfGpWjA5mm1rnx7YfijM+FEmtd4Pp05SNnh981nFG26xzO017NLX01Tc1l/ePSAzv302D/cLvps04liEPjamha03wUzD9MFQzjPP/Y0jdSpXU33t1XThFvxZSt58guYuurxfbW7mt/7x9/L/2X5uzu79tfXr3K3+q0/nl+by9N3uvbnCvid41gIXhv7sr/2xcurYP2kRZbpiLW9icbe3X1uFvH+i+D+ytC9VGvSDqfya0fTL9GIopPnZD6UsTt9M9D3+hm50X+hMUc7zQH77Qdci+nWxjSsl6apl8b8qgW4ntRnXmMSef1nk+fu9Ch50XOh8v9KEu9DDazg3OmSlGr2eG3Juuj8FMYaxd7by6+zrDju9d6LjzQn/CeivHC/2RhXX0phud7UwTSzAh1s70weuW3bR9E/RsmPLqPXrp+79e6E9Y7eR4oT98oUdbUte7xjStq/OyNr1pU+1N6tqkxzSb6naMxuEvdN51od0nTGEdL/SHL3Q7Tj6Ogx6421ave7nPpq+TNW5ILri+n4btCefDX+iF0/DmQn/CjNHxQr9/oTdnr/XP397bNq+6m6evussf683j2+uf6+bsvR+8+9L5zdM3r2/fXnb9RR0fT93Fjb788IN3v7P0wrfXO/au9+tPf7fe8V696536/iBhXipa+fAKLrXpxRfnHS/Nm/H85u7MfbvHTi2MJf0be7R9xHEpleaA219c6OWA209LZWwOeX6WEnIOev4XgpMOuv8L4ZMH3f7CfM5Bt78wR37Q7S9Efxx0++v2r8VV0A+6/ZWv71Kh8YNuf+X2s1RO/KDbX7v9rOuftFQx9qD+X/v+sm7/SkvFyg65/aWI9oNuf+Xzs1Tg4ZDbX0r/Puj21/VbWkryPuj21/VbWvn5M6/9/Lny81ta+fkzLSVVHnT/1z3/i9G7B93+utc3L5UoPuj2Vz7/S4WID7r9df2cl4ryHnL7Kz+f5JXff/PKzz957eefZh60u/mvy6G7rT9eXZ//T9WP51GvlZvV2q9lKw8LLaXlHvS1YO3H6pX3fylH+qDbX/exKC0V9z3k9pcyrQ/6WrCyVpfS+A76WLHybW1p0Y+Danvtx5bm82h7XW3kpXWqDtrtVn4aWFqI7aC3nZX3f2UtlZXPT1lam+6g7Wflt82lSrUHbZ8rP00u1Vf/t+YHPzATuBhYuxBUu7nobm6/r9N1vXn1w/lP9bG33hobjS8/ePuHJv6hKd9Yn0sJ7X/PU8b3v/1uMzevrv7x9OryVsRn+vP6pg7zjPPbOeKdH7/bwKvzcayXb2fk7x3K8jT9uyCBBxGYD0ME7M7orsUggMMSE07MOLEcgPggwPKTEuVWQ+5OXFkNuTsFei2k40/sZzivu7PdVjuvhUfyR/lJxM3ZsurfRh+9fFXr7VbM0nwDuffT+Zc2Z3dfffx/rL0wUd3sAQA=</AdaptiveCompressedXml>
</file>

<file path=customXml/item6.xml><?xml version="1.0" encoding="utf-8"?>
<AdaptiveCompressedXml>H4sIAAAAAAAEAO29W4+tyXEd+D7A/IcG38PMuGRmhEHREGjNDAFDI1h6mre8mo1pkUR3W5YwmP/uyCLVbh52z0kCX47JT0lRxarau+rsXbEyI2KtuPzsP/zzP371xT+Nr7/58je//quf4L8LP/kPP/9f/5ef/f2vxvj2i1/2v/pJKZNrGwFEK4JIHlCHsn8Z4qyphjHqT7742/KP469+8stffzu+Ht98+8Xf/PNvv/inb7743778ppWvvvjFr8rX/2V88xP/xV988bNv1q/+j2N++esvv/V/9JuP7/r3vx6//c3X3/79Hz76+wf94d+Wr7/95rsvv3v+3/m3P17nqHmEMQe0nCeIzQg2A0KORjn6Y13zT7738/4b/tNvWvmDf+T33/+yf/Htv/zW30/6yRc//fTBNr766q9797f5zRdf/+a/+d8s/OSL9puv/us/+t8v/MAP/N/jX36OP/vp+p8/+Nd/+oP//M/a11/6H/HL8umvGV+Nfxy//vbv3Syll9/6c9a7pp988rz18n/9zbfl12380SPfe8xfcfc3+Hd//bd//3/+3f/xy1/8p7/56//8t7/82/+d/vgNrJf6o7/yX1/WNz/0j/3+sS++XC8UFf/4tX48bf2tv/Dnffntv/zDx58df+hFrJfx+1/4Ay/wR17Gdw/4n+2Tv/4P/J1/9tP/gan/D6RhnzmNkKHgrCDYHWk9M0wzK1U5sY0zSMPPI40u0pjyS5BWYpicOgLm6HdaCAQlxAx5WmlWzILoGaTR55HGF2lM+hKk9ZD8UgsNAi/fjjihxtjAsrWZNOYgdAZp/HmkyUUak70EaVFqIY8ooUly7xmwQGVp0LljnKwyajiDNPk80uJFGnN4CdIaRuXo0KqBO0hJBjVZADXujr1RKdYzSIufR1q6SGN+S0YQEkvJYqDqF5vMXsAae8SWihLVXGq2M0hLn0davkhj/oHX+vG0vzSkSaMZ3E+CZ5oJhHSxHCgwPO2UFiyhzjNIy59Hml6kMfNLkFZCdUjpgGFqIN0yKJfqYVsx1iY4JJ5Bmn4eaXaRpvIWpPUwDdkYZpjuMzUmKC0IRMtNB41i9RBzaxvMbbhQU5GXQG0ShSl+n3FBAsFEHrKpQJ1ocUqP0+QI1GhHJLgqgUMtvgRqnbgErgiM4tkn+YVmqXqkJsTIA2OUMzwHbagEeGUCh1p6CdTKmNh0EmTrAhISrlCtQ5yaao+hzclnoLYhE+DVCRxqb2Fvc0kWc1DATO5Amc1jNYvQh+CckseIZxQp2tAJ8AoFpPEtpFoJljSSJwOxFpBRdcnsBGlyrFT8qsvlDNQ2hAK8SgHZp0f9u6f9pUHNRipBzGCMmR1qlFftUIKBNfTYawunoLahFOCVChxqr3GgM85YrABpSSC5FygpVUARxBpDjHgoVtuQCvBqBWTpLfpnxN5ybp4MjBxBSq1Q6lDgkUMNOfm91s9AbUMrwCsWcHhN+ZD0LqzZoBE51GoKoHVOmDVK0qKc6RDZsSEW4FULTPgtvBohtzZyhV78LpPIFerMGTrWRquqI3yaAT0FtQ21gK5agC+qv52J0O+vDtRRQJJ0T0FThhBSzaEMKZ/GpQ9hjTfkArpyAb6oAhdNqWUOQLOwR2sOuDoyQ8gSOxE396pnsLbTVXD1AnxRDW4oRlRVIUw2EOueI0gmCIQphVZSwDMsLm8IBnQFA3xRFW7MIXBbvC3WVe9tClbFgzZutRUNZNjOYG1DMaCrGOCL6nCnJiuebQLG5UMtZL/XFMHdamO/2ojnoXttQzKgKxngiypxmUhtzA65MYEMNShVB7Q00yh51hjOUB68oRnQ1QzwRbW4qSGmKrRINcdasQRGfq+1ZJ1i6BrGmQpJ3hAN6IoGC2tvKZFEldRLW53G614jDKBRGPpEUq6xh3JGoOIN1YCuarCw9hYu11IkzwAQau8FJGJ21PkNp0lzq0MLfppyP4W1DdmArmywsPaWIslIPXexAYq6pnakvLoMEiQttUa/2DAe4tc2dAO+usHC2lt0A8ISS131RBnVfajHa1VNIUqNLRRpFM7Ea7KhG/DVDRbW3qIbjFZrC3ECacxrRszicsfwjDTXOnI2aWc6QmVDN+CrGyysvUU3YEkLUdPz0Jw8D+2r+ps7TA5p0ujS8Ez7lOzMI7q6gWPt06ai7573l4Y1DRUpBYIk2H/fFWpNoYZQ1DE4mp6pyZUN3YCvbrCw9hbdIHQdnau7zzYNJHGFoh60hWq5oSejGs9wubKhG/DVDRbW3qIbZEXUhAy1Jc8NHHlQVsdey6WVoRRbPJQbbOgGfHWDhbW36AY8erWqDWokcaytCVjsl1vmghFj65MP5QYbugFf3QBjwrfwa9Jra4oNlGZZWEMoIxiknnm2PkKfh3KDDd2Ar26wsPYWfi17TNYpLM+Ja2JMnVCqAw6ncg0UQx1nasBlQzfgqxssrL2FX1NKHONIoNUQpKw5HtXDN41DQlLKbRy61zZ0A7m6wcLaW/i1qWRVWoVIeYB4hrB86IrXrOGwPPTQvO+4oRvI1Q0ca5/2sX33vL84rDFyrBkhWE8gKReoOqtfcxIwU2g0z/jQuKEbyNUNFtbewq9xtOIx2YA5p/vQOOfSDRKE0rOYFB6H4rW4oRvI1Q0W1t7Cr7G2SVR06QYCQtWgWu4QpSRWjCZ4pus97mwyuLrBwtpb+LWoNamV4Z5z9SJbi2ChZOiqk4xjn4fqPOKGbiBXN1hYe01dbg6tTsuALcnaOuUZ6fS01FA6htiH5jPbDOKGbiBXN1hYe0tdLtfpMVnoMB1UHq9VgtJDgxliIA/mWjqkUcUN3UCubrCw9hbdIHNIOLFD47XjjOoAIxMoMjAEkyrjjPYeN3QDubrBwtpbdINu1shwgCquPJTJIzdST0up1Nl6rvUQv7ahG8jVDRbW3qIb2PDsIAyCFNFAeBjY8M/ayDMN6ZQPbdSLG7pBvLrBwtpbdAOZSCKBIE7qIDIzlMEVoknokaUWO1PnkTZ0g3h1A8faa+Z5SOIRsSiMoX3tBUpQswzorcc0WATHmbrctKEbxKsbLKy9RjcoI3ClRXKkNSyXImjlDKPPMjVIsHBGN0gbukG8usHC2lt0g+AQ40wTSlz9obMSaJzDfegYNXDRXM5sdU8bukG8usHC2lt0A+xDmsQOo3laILVFqKV/rAqyOphC4UM+dGcH8tUNFtbeohuErpMFA/S66nLNGGxlpNZHsFyHpnZmxkLa0A3i1Q0W1t6iG8TIUWpwH5pozTBNDXRYhi5EQ3Lu9dAY8LShG8SrGyysvUU3oFawd0IotGaY1lFALRToqWoSkSLjTJ1H2tAN4tUNFtbeohv4O0nT8gTFWD4mK/i9Ju5Iu7YRMg88VJebNnSDeHWDhbW36AZzjCwdEciyYy3RmrZQKkzsHpR6uDbqGd0gbegG6eoGC2tv0Q2o52x5JEixoecGRKC9uEutnoY21trKGd0gb+gG6eoGjrXXzPNAbdzdUULOefXs5e4waw1qDtrRgzm2M/Fa3tAN0tUNFtbeohtMh5O2KFDRGkjoEyrFCqycSi05lXjoXtvQDdLVDRbW3qIbSM6xlu7JgBW/1/LooBkzDEktxpC1WzyDtQ3dIF3dYGHtLbpBp2jF7y7g0v1eyyZgGALQGCkWrPmP2q6fwtqGbpCuboAxp7foBnPUqkEQQlsz58e64QrlJVlRJmTVT0PTp7C2oRukqxssrL1FN+C+yEKe4Dea+L1WCIxGAOPapYinpHJmR1De0A3S1Q0W1t6iG7SiC1IMGiyDdExQCnb3oVO7JM1cz+w3yBu6Qbq6wcLaW3SDKUFt1AE9GK++d4JaSoUUw7TUVuP7mT6qvKEbpKsbLKy9RTdQamGs5uMZ5tr2rmt/aOlgKYgG96CVztQU5Q3dIF/dYGHtNbpBrmozRSBc95o2h9nMFTyKG4aVsNQzvci6oRvkqxs41vJbdINE2DkwA1MrII0VtIYMEbnQIPFo7gy/phu6Qb66wcLaW3QDq9SQssKYlEBYHWtrGDhaTTHa1Ghn+DXd0A3y1Q0W1t6iGzC2kkwbxGEVJMUMRYOuLpdaVEdqeIZf0w3dIF/dYGHtLbrB7FQkD4HSR1jzcoPnBo66FianmsdwzJ3B2oZukK9usLD2Ft1APeGMZg1yG7j00AK1ooHfbSiJZ9JDnIdu6Ab56gYLa2/RDVIOiJ4cgITVb4CRofbCEDSMMHtKGg/lBhu6Qb66wcLaW3QDph5oyAS/3Tw3mJlhaQVgVZTbahibZ/qodEM3yFc3WFh7i27ApfZEgpBtrJoijlCNM7QUareW8wiHsLahG+SrGyysvUU3mMmDNY/QoIa6OA/qYNg8D22dUkFMLZ2ZsaAbuoFe3QCjfnrYv3veXxrWxKR6GlBgOKhACq3JubNDKV04lmD66VjDh7BmG7qBXt3AsfYp6fTd8/7SsKZDSCRFwLR2n1FooBySh288e5wUSM5wHrahG+jVDRbW3qIbUOX8sezMUwPHmq3xChMRuqegKMly+XT811NY29AN9OoGC2tv0Q2mpWxRBlhYPXsjdVAJEVRHjBm54qFdtbahG+jVDRbW3qIbGNdKMabVQuUfKAYoUgvE1XCQh+cH7Yweahu6gV7dYGHtLbpByFP83TCEvmYsVE8LtPXVs2dFyqRcP227fgprG7qBXt1gYe0tusHsjqiCfpsVaSDCnhuE7F+SMaqw4qfS71NY29AN9OoGC2tv0Q3abOmjam1iDe5DTUEtTXepzUZ0H2rhTF2ubegGenWDhbW36AZjSm9qY40AX/NyuYIm/ViogagluxM9hLUN3UCvbrCw9hbdIKRSG7cIOYS1tyUjVBGBktyfEopoOjOnyDZ0A7u6wcLaW3SDPNIsaS4fumaYRhOopQ2YGtBSD9zKmdkxGDaEA7vCgYPtNYuRdeDoHhNAnvVDpFrDY5RhVkNOOFPoZ4QDDBvKgV3lYIHtLcpBQ4ucYwJay6hkfujwHrt1SYmst9E+TYQeA9uGdGBXOlhge4t0kLVRSK2skbl+s4WUHGwRgdocZbRaWz0zZgHDhnZgVztYYHuLdpA1SNfewcqaiyWtg7rnBG08tI0SWzzDsWHYEA/sigeoYm8hPppaFM8DIK+xzJ56ZqjVCDiGMHoonh+cWd6CYUM9sKseLLC9hfmYUylzHDBobRHVGRxsa3tLnpO1pozxjFKFYUM+sCsfLLC9hfroI+Zqfd1n/kFG9uhtzgE6cohBaiztDM2GYUM/sKsfoLqPeQnYsiVZ7XuQV7gmJTKUUBTmoIyzjjIP9R1g2BAQ7AoIC2yvoT6sS5ApfqnRXO0GDFrYv+yp9ayqLZ+K2TYUBAxXQlhoewv30Ybp7B60EdXmaAvB01FPTFNUq60XTO1MmwvihoSA4WoIC21vIT/W4NLJUiFOWeJoVFBNDSqFFkoYU+chWhc3NAQMV0RYaHtL6WQTymmweULqmYFQQ08P6oTWYpPYrI0ph9C2ISJguCrCQttbiiepxpnzyDAM86o0UrCKAmvRaMHMEg8N0EXcUBEwXBlhoe0t5ZOekCp2B1qvZZW0ySqfpLYKxOOq4S2nWuERN2QEDFdHWGh7i44w6xwSKQLKKH639Q7VKkGuMlroo4xyypNu6AgYrpCw0PYWIcGSeOTGCFmC321rOVqhoBBEh9YQZpMza6oQN4QEDFdJWGh7i5KQkoRYe4SqoYKEXMGoE2BvLVdeYv2ZwWyIG0oChislONpeM34hp9TJaIIFTxBEY/ecdPhn6P60Rx0Rz7QiIG5ICRiulrDQ9hYtQUgNOTOEtJbBR1SokR18lGtQ7tKOoW1HS8CrJSy0vUVL4GLY58ieFqxeqzYH1Bwb5EBj5mSxnGpHoB0tAa+WsND2Fi2hdKEiNYG1EME/T1B5rbXNHsbn5HGcHlKuaEdLwKslEGZ9C98W5zRRWQoCO9qwuyelNGG0ZmVYzp0P1RvRjpaAV0tYaHsL3yYiVrKh320cQCYzFNEJQSd53jALjTMDZpB2tAS8WsJC21v4tkajZgkNQlujs2ZefBsh5IRsdUihTzdFP4a2HS0Br5aw0PYWvq1JHz2vQW0xx9WTUDwnrX7BzVSNYyqFD/WR0o6WgFdLcLTZW/i2qh2xlwCOs9W1HAxq5QIcqOSRkrvWU3HbjpaAV0tYaHsL38bZWpTo8KpSHW2JwHIIQKnNNmrXEg8pV7SjJeDVEhba3sK3hVDCTJ6OjmjuSWtmv9s8Jw0prBE00ujT7UmPoW1HS8CrJSy0vYZvE4tVLK9ttp6T4sigNQlkJCt1BKp6qC+BdrQEulrCQttband7wdhyrZDHGlOfNYApBcDMKZWOY45DMxl4R0ugqyUstL2mdldmU8YO0nX1XKUKVXBCy7OOijWKHsoSeEdLoKslLLS9RUtganE2YbC0umBqW+uUW4LaiC0Pv/hOMSC8oyXQ1RIW2t6iJYzYQswpAs/mcdvaA2nKA1pIfvusSfZ8KCflHS2Brpaw0PYWLcEvNhpjNKCeV1XbxwaOVqEPGs24dD01cYZ3tAS6WsJC21u0BM6zx14axD4jCPsFp3HppH3i4Jg8qjvUT8o7WgJdLYFQXzMGpHf3lUMyMH+MZ4gIxV0rdCstWOPej3nSHS2Brpaw0PYaLYHX2seZwVplj9uGgEUzSCkIFaVc6pmFVsg7WgJdLWGh7S1aglLnEdlzA+xrLeQqEm+jgFnsNGlkGqc86Y6WQFdLWGh7kZagHqhFGB+Lhoo70TrDErKalBBE8jjFt+1oCXy1hIW212gJZC036tBwzTjycA10rl0JnGbQNhOf6vCTHS2Br5aw0PYWLUFnn1TDWuFNAwSJoCT82Lc8R2hcwzzUBSM7WgJfLWGh7S1aQkkzZY/UQFe5uJSlk5pnp9M/TWQh9B4PoW1HS+CrJSy0vUVLMBwOs4EQx1g9V6mBjdJBP4YFdnev5VDcJjtaAl8tYaHtNVpCE8VCEXIK7GirHrfV6VlCpUQUMPVTqxJkR0vgqyUstL1FS5AQu7J4lmCR3JPOAZaTB2/WSDWPWT9dePMY2na0BL5agqPtNXNAQqWQVwNpMPmYzNAdbR7GxdlLsDFGiqdy0h0tga+WsND2Fi2hZ6tFkYA+ps5wcLSlsJZ0YDd3pKPnU2jb0RL4agkLbW/REopjaqwSIxvJMZbXtEBqDTAVG9NqnnKoe1l2tAS+WsJC21u0hFCC0kwCQ/LHjqsIpVZPUVuWFrlW/3gIbTtaglwtgdD4LVpCwbnmO2ewWIPHbRrBQpyAyEXYUsN4aOpM3NES5GoJC21v0RK4ObhyYdC2qik1KdTBE6LOOhJnTfPQ3RZ3tAS5WsJC21u0BM2dUre+OF3yuK0FKDISUEbUMeqY+VDPVdzREuRqCQttb9ES+lSpGhmMg/2uvq2qZ6dtfTNwsT5PedIdLUGulrDQ9hYtofjdlnuL0HRNC5w9gI7ZoLP12rUNtkOTUOOOliBXS1hoe4uWkFMLYXpa0GLKICQVTGsBLk08ZBvlj9bePIa2HS1BrpbgaJO3aAkJe0kaEErR1ZdgBDW6Y9WBaLWlkNKpuG1HS5CrJSy0vUVLCLUniR8zApFBohWwGcra4TfzqCXWU9MC446WIFdLWGh7i5aApYzssdmaSOlxW3QnamNWGDZHdA877NMhFI+hbUdLkKslLLS9RUswC50TdXeiQiCc1J1oCx7GxZ55TOJTO/zijpYQr5aw0PYWLSHwTGTMMG3tS7DpEVxjgsy9GvY+ajqkyqcdLSFeLWGh7S1awkhamHqGjE1BkgSoQQdEqUqMCUs4xICkHS0hXi1hoe0tWkJfE1ATD+CKzdE2IljpEaJWacLCWA/tJ007WkK8WsJC21u0hMkRO5NBlmog2RoUDAFmDHGmVcFbDzEgaUdLiFdLWGh7i5agXaN1mdD70hISdtDOCIlwtOm3Xvu03OUxtO1oCfFqCY62/BYtIQaqMQpDpLEmM6QCag3BgiZjKdP/7xDadrSEeLUER5u+RUtonKJRTzBpTUJNQaFKJ2i5NcWYQ4+n7rYdLSFeLWGh7S1awhir5cpDtjrXflLjjy4Y96R1tJH7SDYPTQtMO1pCvFrCQttrtAQhy8E6TPUbTYj8bmutwNCQBS1OLofY3bSjJcSrJSy0vUVLqBiJZs0Qq6y4zSbY4kKStDR71V7bqbttR0tIV0tYaHuLloAso1khCEE6iIa5Nl4RaCkdMdQm7VCWkHe0hHS1hIW2t2gJqkkslORoSwoyMoJiG4CtYePRpbdDvfJ5R0tIV0tYaHuLlsCs2ag0aDVGkB7WskhK7knHoDmYajrUT5p3tIR0tYSFttdoCZU9S1CEGHMGyeRO1EqANlKfIuZx+qG5u3lHS0hXS1hoe4uWEKaM2HVATms2Jbkn9SRhDaFpqjwDxVMTtfKOlpCulrDQ9hYtYZQ5scSVhFbPEkKLYMxpDRaXyZHKHIeqKfOOlpCuluBoe83u5RAqJ08UIM/lSY1Wrx8HiBophayJP02/H0PbjpaQrpaw0PYWLSFwyb35tUbFGIQnQy1jQikDB3OleqoGJO9oCelqCQttb9ESSlwDtaRDyWOA1CGek4YEo6s1G6Qqp9C2oyWkqyUstL1FS9CJxDENKLjiNpsTLCS/23oaFtcUNzqkJeQdLSFfLYFIXjPjCGfJoa7Kj0JzVVMiaPEUFVFr7ji00iEtQXe0hHy1BKL0aWvId8/7S0Ob56TINbsTTW1t+o4ZtJl/VppqaWjcD80B0R0tIV8twdGW33K39cBLHF31bXVpCetuC2vxt7DlJFT109bZx9C2oyXkqyUQS3yLclVwxOYJAURZ2zlCLlD7WghTHH4jqaR4qAtGd7SEfLWEhba3eFKjMULqCFUbgTQLYCNMaMFKp1qinJpNqTtaQr5awkLbW5QrQeopjrUxMnuWELuBrs0JRST0hIbpU9nkMbTtaAn5agkLbW9RrmrqNWZPC6Jy8WhNIlSuBtYmx2qhrf6BM2jb0RLy1RIcbektylVroa/EEzhZ8ruN1rSjEmC2smaLh0rtUKW47mgJ+WoJJPyajZE5l8iKGXhEA6nU/W6TAIH7TI1r7aeUK93REvLVEkjya3JSQZ4aC6/Zzh63TUlgVBS0ca/cGWM6lSXsaAl6tQRH26fBzHfP+0tDW2whz+65QU8peNxWDErxq64UyjmNgnzqbrMdLUGvlkARP11s993z/tLQ1lIpih63RfEPEj0dteGpQo9lloSSJx/SSW1HS9CrJVCU1+y5YkadHoyD8VxTnm1AXcvla1pVvZy5fTpi+DG07WgJerUEimpv4dsGD0oUM9RVSClpzUQdJULk3lnmJPy0uOoxtO1oCXq1BIoW3sKAcG89CU4ov9tz1TxuY89OQymNkuRs9dBsStvREvRqCX4ZvKYGxFZCGkOHD7FUZkfQSP6Z5wjSk1X6lFp8DG07WoJeLYGU+S1xW2ncZvZrjbuEVbsbQbknsDlIK+EqezuEth0tQa+WQBpf03MVc1MdwjBidrS1imDGDSxyKlpnCKdqQGxHS9CrJZDha+42KnUkowxGfYKYOtBa8qQhztaLjdCoH0LbjpagV0tYaHtLX8Lax4GBVkvf2r3c+3BPKgRTZxujYAyfUouPoW1HS7CrJSy0vUUnlTayhbUNN1f5HdpqqASdiUdrOEI5E7dR2NES7GoJC21vyUlp9N7ZA7WJQUFoiuPOElCsmmmUJId0Ugo7WoJdLWGh7S1ZQkpYe+EOWv2Ck9YZas0T4pxFR5m59TPKFYUdLcGuluBoe83GyFaw91IM5ljs7kpHVRNDEh1qkns5hrYdLcGulkAWX6PK185xxqRQPlR5ZVqK6Wq84siNVWmcYUAo7GgJdrUEDvk1E7WKmPAK1CQXv9tUGtRRV7mbWMDMU+qZqTMUdrQEu1oCI9NbsoReeQh6btB17blqWqG0XqDUjoU0eKp6plKcwo6WYFdLWGh7y91GxYxmzJ6TWgFJqxpEGvmHXGKucxidutt2tAS7WgLH8JpeebVgLZEAhbJ2L0sAWwO2wsTSK+bZPx2w8xjadrQEu1oC4WvWJaTU5mh+l2lvBlKmp6TSkodtOmlyj/kY3bYhJVC4UoKnpG+52UwLjlERstDKERhXx5UCB7Te/MFqZ7oSCDeUBApXSXCwvUW2MhHEkSr4e+ogtXhCap0g1dhG5DH40Cpcwg0hgcIVEtwwb+m30hgKetwGdSTxm810bfkuEEtgzN1q/nRV4WNg29ARKFwdwcH2FvJDdTZmz0SprgHPIwtYaR1MG3qKwJn5zFAGwg0ZgcKVETi8hmkLIbU0pucGs1XPRqdnoxr8QxQcVBKWTwcCPAa2DRWBwlURHGxvkeNbocEjNfeg2RE3CoJaYsizhVhyyISHBFLcEBEoXBHB3jNvV1Od1Iw8/Vx9pMmjN/NLDnolbYlrKvnMvF3CDQ2BwtUQ1rzdt2QImXFgVoGOc/Uj2FzTnRWISvUEld3HnqnZJdzQEChcDYE4y1vutqaDbMQGNtnvtoArMzUBHGNEUm0hHVKscENDoHA1hIW2t1BtHaOyYoc4isduCRMUHgzIlaVzwPZpo89jaNsREfCKCAttb/GkRcKIPXQY3BexG/1u6x63GfZasOQU5pm9pEQ7KgJeFWGh7S38R0kccg8JUsXieSk52nIgaMJ+rWkkR+IhtO3ICHhlhIW2t1QaqdRUdREgQxmEOLgnZYSMCZuFHrUeonZpR0fAqyMstL2FbksUeiKKkJOnoyJlgPa45rZpdm/ql92hrmWiHSEBr5CwKsTfgrZOq5vKPWmuFtYWXIRa0e+24o8kP1VSz5C734va5Eex9m9TR/h6fOVv8J/GL8pX49e9fP03v8feb+b8Znz7Vz8Bx1T/r19//BEWyNYbwvBjmUT7/W/5Zf/Bx//wGRhWcddnfuTzT/j241X92L/3R2dEf/iMrH/pR3/TwvcP/pk+6ytItusE7c/78BK2HlALpGb2+8FksRpEqtVD4FLiOOMqvnd4448e3n+busznDm+4Z/ee3SXht0oW2cDQs1dJXEG5NODYPcorWLGfoee+d3Z/6Pm/O7v/NmWuz53d63fv2f04u9yCKU1IJsX9blm1XszAVmddfCelevrs5h89u/82RcPPnV26Z/ee3ZXwjt45hwlZJ4JwkFUUHGBQC5rSEi3OkHnfO7s/YLvfn91/mxLs584u37N7z+5HvhssFRHIa7miTJnr7BIwskiQOK0dGo38vcP7A8j/3eGlP0HR/qrU8dWnv+Xb8c/f/vz/Cf+vo2B99smjHz/yH8f88tdfrt/3+5fvL+wPTvmHyX9gNM+PQ3STsvwRaP7sp5+8rk/e/qdvdLcwa23UHKTQQ4ogkhIU/02gpXDDpDPxobHEuGPpP0FNvpb+jLiGQ/uwBLHaWGuh4+/6JvrEGFNsNYUzBZ/f79H5cUv/CUrutfRnhK2YUhqcQE3YzzRVqOinm0MvlclS/NSnP2Vp3rH0n6CiXkt/rtCxT459QqSWQdBd9NqoB4ly5JyHw+CQn5YdS/8JCua19GfO9JgJAxtgGgWkFI/IMAvoauSNEm313R6xdNyx9J+gH15Lf6bkKtYQY0GIsoTi6VF4SVNgagtdE2roh5bgpB1L/wli07X059aLBwszT0itGEjLAwyHfxlCxdHqKP1Q7J13LP0nSBPX0p+xdKPiR9dglOC3d8O1+Tb6l7lkJY/NZj3kp3XH0n8CkX0t/blFx7118ou7hOBZVhUDxTah6HAbr3LacmiJu+1Y+k+gPa+lPxN7x+6ZdCxrNntyS08Fq4TAEteSndZiPdT2scOR8eXIHrM0Do+vU4swmodlYjTBojvrbDlIinHOeaqdbMfSlyN7zk+HyYnXpIeAEYRTg5qTgP+RNUW1kumM3kw7HBlfjuwxS7NqMGMFqtxAqHmWpYrQRrOsHJvFQ8XfOxwZX47sMUvPgTisFjBZMx5rWbuykWGYn2kmz2jjoRmPOxwZX47sMUubDJkmE/qMa8BiRigl++nuwzOuoJLw0Jne4cj4cmSPWXpYSmyeZTHWlU/PCFoGggpNGm3qzIdGae5wZHw5sscs3S2mmKSBDfSwzFIGa70CUaNQ+kw6D53pHY6ML0f23O3NI64mdijDPPZeMlYtcS14NB3SRUM8NP1qhyPjy5E9ZumgFlsPK61iP9OCCTzmDtBLrFQYo+ohS+9wZHw5sudUy5Ixyuxr1fmHwlHB5lQIItbWsqkez9Sc8A5HJpcje473DjKHxASzLo5szgKF6oBRq0e+Ycz66ZSCpyy9w5HJ5cieqxjkWGIea0jDyq1CbVDX4MBRhlrnObGeich4hyOTy5E9x3szc6qdgGpd60Ebg8URATlgKlxHK2fqyHiHI5PLkT3HkTWPtNkGpJ7XcAJTMBoDmqTKpbQ/3tT3lKV3ODK5HNlzvLdJjI0SRP7oqGsGdWoDrKbEzTGAZ/ZC8A5HJpcje07LGiGFtcyoyySQOjyz1lAg+61ekj9W5hnem3c4Mrkc2XOVCB5/5cgDQqoKUtxZu9cWqGRELVuScuhM73Bkcjmy53jvhjNX8ZPM3f00tw5llaDkUmKYowWrh870DkcmlyN7jg1tFlL3ECyGteWkroXCeV3hIeisSXNKh870DkcmlyN77kz7HT0sR6hB3NLGBTSMAjN1y3UVJRzivWWHI4uXI3uusj/EhiMrZFta1urmsFV9kiihSseQypkqYNnhyOLlyJ5TLRv1UCmDpczup6Mu1TJC73ViCh6ntUNneocji5cje85P10g6WWFOd9aiEkBH6TCsY5k1t3Zo9Z3scGTxcmSPWToKU6NiENfCYNHgWVbzzLpG64GHx+H9DEcmOxxZvBzZc/m0UZrsF3fk1Zc1YoaC01MtNAkTEfM4s/RNdjiyeDmy52JvntkjL4LSFhva+oSScvIzXYLHY1FaOFPvLTscWbwc2XOxN2mYzV10cKe8KkIH1ORJF+bEs5vN0g+d6R2OLF6O7Lnbu4SaIioUWRNtUipgOA1C1Bpj76EdWv4kOxxZvBzZc9VFuSh2ydC5CsgqQqjZky6aI5kqGfGZXkvZ4cji5cges7R2jLSG2eAQz7KsTdDgH8IQCjn6RT7PsKFxhyNLlyN7Tp8OOaDH2RAsdM+yYoQS/PbuojVg5DUO9oyldziydDmy5zgyseWKDTKG5Ld36ysiM3fbpGKZtNUztaFxhyNLlyN7LiJzOxcrcy1zWmWDnUGTRMjKg9b+hNwP3d47HFm6HNlzVcBMNBfR7X6ZQIqsfJoHKGfqw+rEQ7OL4g5Hli5H9pilaXnpSAHc4gaSY/CIzDp4jtWwh1CynmFO4g5Hli5H9pyl1xzBtSjeP/F8em1U1kIDMHFsU5s/duhM73Bk6XJkz1UBS17dV8VDMPtY9pmh2iDIhaRYnlTLmcr+uMORpcuRPVfZP4lpLlU6LD9tzFCHp9chjTGs9dzamf7puMORpcuRPadaupVnogbMYVUMBk+wup/pHmuiQIUnnunhiDscWboc2YP5NOuYOoEiq2dZ1H+3YNJ0aqLBww5VIqQdjixfjuw5S1eVnGeH1m114LnH1lQ7WOJQU6iscsZPpx2OLF+O7LmIzK9nzB8Dn6NnWUX99h4SgKyTYc3dyhmOLO1wZPlyZM+d6YR5zi7g97T7aakBzKbB5OjRWUOeh2pD0w5Hli9H9pyWRbPIdPvybH6wrSuUOTK06D5aawn10PSLtMOR5cuRPWbpHA0LrxUcrN39tB/n2rtbWjThDDmQnalESDscWb4c2XOVCDFFa3WuAWQekU1TqBgmCHGRym00OnSmdziyfDmy5yzdbIQxAqiWsLpqByhxhkoh0+h1oB2KyHY4snw5sudi75hrVJ4QPM5e0yQb1NgUPMFqEXmkeoj3TjscWb4c2XMKxyhxqt/Z4ve4x95RQbsy4OTcZEpL4Uxlf9rhyPLlyJ6rAi4a2NIq+3X7CtUKpfgRj5KrtmDus8/c3nmHI9PLkT1Xc9KtTgoMatPPdGYGG3MAqg7rI/bez8TeeYcj08uRPeenQ6lYu0DnlU+Xkfz29ii81G4hoK09SmcsvcOR6eXIHrR0HyQJYda1nWEEdSMnglbMasEeB51RLfMOR6aXI3uuCngUTqF5Kl3WhFhzF61IBBqzhNBmK4eqi/IOR6aXI3sun66UIyEB9kognda+rCIwYsVBFUONhyy9w5Hp5cges3TIlXAN6ZepYfnpAbYmxM6IZLXOQnjo9t7hyPRyZM/56VYNURuEQtnNvSzdLEKvytI8n9Zwpt4773BkejmyxyxdUf36jn6IKbqf7qFAncGAZ6gaOcnkM906eYcj08uRPReRaRyB0oTRFBdz0qBqm5BYyTjF0Q71T+cdjkwvR/YcRzbjtEIMxGH1T2tdMxEq4DCzXKJ/9wwbqjscmV2O7LluHQ/IkDy3mslPslQpYJEEcg5ptDgXJ37G0jscmV2O7LlKhJKnpi6Q1MMyj8E8IhNOHqBxjZLmrHiGDdUdjswuR/ZcvXfS0hVXxC0GIlnAz/WAnop/lzxCa2dmIugOR2aXI3uQDaVW2QKMGj7Y0Ai11TWDzmoqU+YMh870DkdmlyN77vYOBWdNDbL5B4lVoKwxotp7HbkObXymNlR3ODK7HNlzWRY1VE1u32Z1TXLvHnt7Ul0mrQzbLOiZyn7d4cjscmTP3d41RarBgHB164S1W0dCBU+j85AeOPYzqqXucGR2ObLnLO0HuH/sy+rrA4fmx9ktXQOmmpKye+4zlt7hyOxyZA/G3tFylQiaVxw2Piba9ApGJRgWLKGfUTh0hyOzy5E9V13kIXfOFMHU1m4dv8JLjAXiFBWto0g9Y2nb4Mg4XI7sMUsPCTSCJ9A8G4Jkcz+ds4fikRu5szYcZ2Jv2+DIOFyO7MFunUCaongctgpPZkH/zAp0qgl1VJRxJp+2DY6Mw+XInlMtR4x1zA59NXJI93zLavQz7bHZaNp6bWdqTmyDI+NwObLnak4oxTQiwhxCa18WgXFK0EvgNcGKpx3y0xscGYfLkT1mabNhbtUAaoFBPBCDOkUgljhTIa2eYp+x9AZHxuFyZM/56TorNtTVML3Y0OmpdIwBuHKfYViieKYvyzY4Mg6XI3vu9lbE2Vv1tIrWTAR30ZYyQRt9tkHaJh6KvTc4Mg6XI3uO984zejA2oXxoWWYekSmP1TMfGLUb2xmOzDY4Mg6XI3vQTwdh6+QR2dqiNHtYtzdDHBg0Dqoyz3TK2wZHxuFyZI9ZWlNrec2bq6Ovyv41VxKze2zV3HOPSeVMRIZhhyTDS5I9R5LNkFNKA0jq9EONfn3PFgAZc7CWRuMzIRmGHZYML0v2mKnJA+5UcwGhufYoZfRTPQJMMQojRY12RqHGsEOT4aXJnjvVaZSqTJDzXOF38aucPvqzclRiq3qoYQfDDk+Glyd7rgsv9bamXMDgxZ4ED81q1wI5SqitsvRDPBmGHaIML1H2HH2Sxyi2FuEF9GDsYy1H/KBEC0nS4f8/D5l6hynDy5Q9l2txCqbicXdd1WRDqsfiJQFKyTaDlljwkKl3qDK8VNlzTTvcPdZOEZTnMnVVMIkG0dTPejNJdOpU73BleLmy57iyhKiBC/RJnmxZzGA43GHXgpVVaR7aeohhhyzDS5Y916DFOSYqBKNkAll6h85SgQI1wkIN5QwtimGHLcPLlj1XUYZaF1ECiYv8bv5z4Thh5GqG5meeD/lq3GHL6LJlzxGjk7WGtcx00gCp5nd39gCtWgpt1RqZnmm7RNxhy+iyZQ9G4J5QGWe/sVtefZfTL/BQIYZZwswhzHampgxxhy2jy5Y9ZuqOI6fgwVgs2SPw2DuU1jwgN6NIsdR+qMzfPcOOqS9b9lyy1StyXURZSR6WJSxQG3cIWFq2GKvmQxw47rBldNmy50ztIXjtcQ07MVvj3BEqCXrupchSY7Z8pgQFcYcto8uWPReBdyHMIwKmkUC6BqhFVoMervKT0DzhOmTqHbaMLlv2HAeeestrzHdYsZl0P9WF1kaWHKZWwmmHhiQg7rBldNmy5y5wxZ5nLhDz6t+ZMsHTrAAzpmGY5vCM65Cpd9gyumzZc6UJFNiq51mDygTJa9VlLcE/DCt9aGzlkIiJO2wZXbbsuQvcerIgHbCmNfO7CizeG5r/J6knYKfmDiLtsGV82bLnOPAqfdTUIWONa2zs9JQaA5BErCOpcDx0qmmHLePLlj3nq4fJR4URfSxNyxlBOyboY2qZOafQDomYtMOW8WXLHjN1nDNkIlnZVQNJg0ADdmgBY8ujSxhnysCRdtgyvmzZc756pJTXqssqaz9Hywk0BwayohxnZJyHKBTaYcv4smUP+mquIrwmk60qFNQVlnmUZlStYclZxqE6cNphy/iyZc9d4JxK6jmAoRqIjrVofihgaaNyT55rHeLAaYct48uWPUeMJkapOoCyzDXFKkPNRaBjRSkxRDu0NA1phy3jy5Y956tniEyr+5LKWJMxGKzFBjQo9zSjsZ0Ky3bYMr5s2XOmbp5Kj7Hy6pJAVtVRLTN+jI8tQtG6HtKraYct48uWPeerQ9QabYDF4mHZ5DW3LFbIrYdcNVTBM/tYkHfYMrls2XNVKMXPbRKBEGSNKxsTrGYDj9VUWquxx0MUCu+wZXLZsufqwKt58hoqTM1r/jcilOLnO+aeVSOHqYfCMt5hy+SyZY+ZemoPGjgD2hpYJn6V1zAMmkaaM0Y6FoHzDlsmly17jkLJrKGQX+CDm5/qUTwWDwahR5RsWaMekjt4hy2Ty5Y9ZuqA6ie5ZBhzLlP73V00rvUsNNENHXgeqkLhHbZMLlv2XFg2kwfc6CG3hDUBJfip7pWhRo+/Z2FKeCos22HL5LJlj5l6zNrqolBG+93A4An+NhEmjWpEuYR6qLuDd9gyuWzZg2yZDdXR1gSrCRK6QU1rTQtyyYWH5lMcOO+wZXLZsuci8FSwaurQ41pePGYCDZagWG4Yra3lmIdMvcOWyWXLHjM1Vj+4FTvYIsqEqIOOjIAZWymGYZ4Ky2SHLYuXLXuOGM0cGKlAQ/ZTzaxQ/UKHNJE7GSZNh9rzZIcti5cte644OHZk5AqzWF+lCQaah0LPltIaRzj5kLIlO2xZvGzZc6bWihpT9RRL3NSa+xqQESHhmo+Buasd8tWyw5bFy5Y956sX9x17htqXr44tg6XoX6YZ0GHQUQ51d8gOWxYvW/YchRJaI+wBUsPhYdkqI7TeofmnsTUROUWhyA5bFi9b9pipPfxCslRglCFL2WrLV0/QklqatY4WTvnqHbYsXrbsOVN3S4OzQGh1jQM39bxaIlRKkaRNdmMfMvUOWxYvW/YcMaqeSrfSwdNrP9VRJ5Q1EIVwkkfnaYxT88Blhy2Lly17zNQWZueEAWLTBFKaeQQ+CaJIMC2VhQ/p1bLDlsXLlj0XgUfStaMDZtU1OVgEjGeHECqnBYNSD3HgcYctS5ctezCvDs1C7JBkLVOL6m56NIbKtYUqhbIeSrbiDluWLlv2XFjWaGCWDlNlDbPKwzPs7r46xRQWP77CpzOm3mHL0mXLHtSrQ8ziVsaGS9lyX61JJqSuI4w2Mp8akBF32LJ02bLnwjJiTb1WiKX5qQ6UQGuRtXtJx2AsHA7Vgccdtixdtuy5MkJtqeVe3LbRfXUJc53qAlaTYQjStR3q7og7bFm6bNlzFzhXCbWv3XnrAq/kyVZfYVlUzcPm6vc4ZOodtixdtuy5U81iuc8MLSuCeDAGHoq1dZ8bNwnJ6qG8Ou6wZemyZc+VJqDIKNkT6baWL8W5xskGgtQkubErxlNTE+IOW5YuW/ZcHXiXtrZ0QIw1reWn0X31NBgjoMUwI5/q7og7bFm6bNljpm6eaPXQKySe6WMT5pqfgEBklvy8E7ZDpk47bFm+bNlzxCiSJ1hBQbhN99U9LlMroEaqK+cedqgOPO2wZfmyZc+xZYmLZ9Tqx7ib++oUwGRUGO6lWWutfRzy1WmHLcuXLXsu2SKJOfipjim6qQ0nVKkROE9qtVAOdmhNS9phy/Jly54Ly2qREIuH3BY92QoW1vrTAipGhXMuoofYsrTDluXLlj1YRmgjNw/LxkxLry4DStYAPeY82qhCfKi2LO2wZfmyZc9x4LUnScV9dcG8OPDuFzitNDu6F2/Jej3lq3fYsnzZsucqRqm6f+4dRliryq01qBMr6NQp0ppn1qd89Q5bli9b9pipOUWWsvptP2aMlrZmTqqHZdRK9vzLHz9l6h22LF+27DFTV8+prWqDbCGCTA++rZn6Bz/R7LdsPLW/Ou2wZfmyZc8lW6M2aogwY11jMRqBaUngMVlfa1FTtUO1ZXmHLdPLlj2YVwezkgqkbB9lhAhWtMMablRqTHqsEzPvsGV62bLn2LKRlKmsqQmB3NRxgsUuwKhzUo8p5UO+Ou+wZXrZsufy6hAoZ0kwava8OhSGOgqCZh6NIs00DnHgeYct08uWPadsBUsjVIFEq7ujlgwle4aNsxLTKh0+VTGad9gyvWzZc6bupY8kDSyktaalElQsA7p7atVeSk71kKl32DK9bNmDTbdBhGx4Xk2rtmxGqLrIMxwzTtY+8iG9Ou+wZXrZsud89ZjaUl77q7v76pYCFEUCLpVTY2z5WAS+w5bpZcseM3VJJJjqXKPAEYSaQRFaE8ysSU9SejvUiZl32DK9bNlzbFm1pU+7h+7RL/AUxJOtGEFn6blwx0anIvAdtkwvW/ZccfDoPcis4En00qvX2JucGUagQtbF7NSADN1hy+yyZY+ZOufRW+KPpafVT3Um0Drcdcc5KOjMnQ8lW7rDltllyx7kwFuvtPrxUvVkq+YGpYS27N1pLB2zH7rAdYcts8uWPZdsNewSWoaZaa0qjx6WlWowdVBii3XwocGTusOW2WXLHjO1et5cJndIJbupEREMU4ammmNNNcg4xIHrDltmly17rowQR8BuEcoI7qtzC1AjBhidk2gfyU4NyNAdtswuW/ZcsjVKHnMkSELFfXVDqGXtTVwbPdz6TfMpX73Dltlly57z1WWkOkte+6v9Am/dwM9yAPLkK5lxq3JoRJ3usGV22bIHlS2NkiNDq6GvgqMOBT2v7uhxE0ZeUDhk6h22zC5b9hyFYs3Y3fUai2FrHnhdpp4em+VqxWrztPuQqXfYMrts2XN5tWhKa3FeEk+xZE1F0dDXqIwsidWjtnboVNsGWybhsmXPKVs2cXSbMD8GZIQYoKTVnuf+u6eGTfnQPHDbYMskXLbsubAszlFmKTDIPNmqa2hw80Me0xw9JQ/KTjXy2AZbJuGyZc9RKH1ImEWBUdrvki0bnnvlNLIU/yaWU6d6gy2TcNmyx0w9Jc/Cc7XSs+fVozYoMgdgqB6nBcQaDyVbtsGWSbhs2XO+OjeLUyKUlU1Lk+ym9gBtRJ4j924mh9rzbIMt89jhmvoxYjRbRvEUqxZcAzJWsqVE4OYvHDzZplMDMmyDLZNw2bLnwrI+rNTmblqSp1jW6+qi9/ucmGyweLp9aESdbbBlEi5b9pipScRqIvS4+yPZqn6VN+6gs4faqQ89VfJvG2yZhMuWPUeMpj665gGl5FUhXP0Cz0OAZ8OY1PyYHxqQYRtsmYTLlj3nq3uIYQSGRLW7qd3KNXruVTO5MWqoPM+ImBR22DK8bNlzIqZIT40SBFmTg1sVv7s5Q6uzs3ki5un1IVPvsGV42bLnOPDg6TNZh+h+2cMyUdCx5mW0EYKOxCOdSbYo7LBleNmy5051Rz+4buUiq7ZMelsRuKddaKwc5qh8JiyjsMOW4WXLnisOllxjkwgcbE0j5Oi+2o92ppw8XFs1/2fCMgo7bBletuy5Rp4hmGQy1DnFT3XoUKwQYKruTaObup8Ky3bYMrxs2XMRuLvk6f+B1kcE4VWVMHODHLVGDiFPO6NXU9hhy/CyZc8pW0VLJ5ygMcXViUlQWg5ub0zuw3M5NeGIwg5bhpcte7Dplt1VWwPmjwlHAaG2hpBVUNe626FniFEKO2wZXrbsMVNbstowBChYVhmherJVPdkKWJBbGxbkzNQECjtsGV627DFTc6NUSAgore15mSvoaqqPxc81eYTW65nSBMIdtowuW/acslVT6lUMeM0glBoY1uYtaDWVMa2j4ClT77BldNmy58IyrSoNO2BdTbdtNjB0192SpNGEo55iy3CHLaPLlj1XB14ExyjqiXT2U23Zw7KZCUKZwnVIrHpm7A3hDltGly17zlf3bLrqBiPrWBOO3FdTSWCFFKMwlnim5J9why2jy5Y9p1dXE5GcPCxLburYCeqHXt1o6Cy12TikbOEOW0aXLXvM1HGUVmQtSuxryv+s6mlXDMAefLfgXnxRHWdMvcOW0WXLHmzPY7SADKE2ASlu6srRoGsPPKSP1A6xZbjDltFly56LwAUz40qx6ppwVDStvHrAiLXk0UgrnRmQQbjDltFly54r+cecW/Ebu1pzX41+qjVOW+NkU8hsmY6FZTtsGV227LkLvGdO0TokXNvzMkYo0jxK065WOXU6tKqcaIct48uWPSdiImJiv7sz9+55NS9TF4PWSqExGRueaeQh2mHL+LJlD3ZiqmjSBhpoReCTwYQJ8rScBrH2fupU77BlfNmyx0yd1Apxy4DiYbgMDrCoUr/Pc2l5DjY7xIHTDlvGly17Lq8WD8DyXONk15T/GSrU1BQ8ny49I7Z0aBrh9wwtP2rot3Bl+j/f0CSUAjdcZ7p5UDYG+L0dVhtPRVlzhPmMWv09Q8cfNfRbmLI/A0P3KaFNz6wKkRsapXjKFT36LsZ1tduOQ6Nkv2foH3r+7wz9Fp7sz8DQbfbSEDv0tmYbac/upXlCzlJrHFj40MSy7xk6/6ih38KS/RkYOoSR6lpRnuealjCTQV2LWkaNaDyr5XbcR//An+H3hn4LR/ZnYGiPw0Zva0XHkjbEb3LQlCrkWhKHlIamMydadoKxtzBk9j/f0KlKazoiFJTV0ZEXbYJrE/1iyMRqn2fIUNkIxuQt/NifgaFHYkttBM+nxDNp8USrYGUIa1KGcmDsZ1p3ZCMYk7ewY38Ghi6KjZjJg7G1XKspg2GsMKViVlVMhygT2QjG5C3c2J+BobWFHIQM0NZicmQPxkjRs63KdbQ8w6Hp37IRjMlbmLH/3w39s5/+1r/85n98/avyzS9+VX79X8Y3P5/lq2/Gz376ve9896wvv/nF11/6O/+y/M2vS/1q9H998h8/8N3PfFW++fY/j+mW/dU/fPmP4+cUSCD4f/kf0P59TP+e4r8LxqSB/6/16v/w2d/9mm9+9Zv/9ovf/Ppb/7P90j9+/c1o681/93J/9PHf/YZ//Sv8/a/G+PaTv9364T/47vqhn/3046k//+9miuAC1MgDAA==</AdaptiveCompressedXml>
</file>

<file path=customXml/item7.xml><?xml version="1.0" encoding="utf-8"?>
<AdaptiveCompressedXml>H4sIAAAAAAAEAO1dW2/bOBZ+X2D/g+F31rwekgM3g6Jb7AYYdItp92XfKJFqjHWSwnZnpruY/76Uk2Zim25VVF/kTPSS1hJ1eEQefudKav7jb5fLyS9ptV5cXz2fimd8+uPZX/8yf3uR0mZyHp9PVWpSIy0xnaxn2gfPvDOBaSdr22gpI4Xp5HW4TM+nb94/m+hpfn4yma9bCn9LzeJqscm019ur+foqfbhebd7u3r29mW9/CKvN+u7nXfs3+fINO01VcSc8s0m5zIRzrOJ1Ytooa43S5JWf3ns+U/jpug47ndxeX8TJ5tOHzDZNJ7P9m3VaLl/EuErr9WR1/evzKZ9O6uvlx8s8SrLQ/j/p05mYz9p/djqfFXuf16vFJq0WYZ9MWqbLdLV5mwc/xPAht2lfWk732rXcX6034apOB3fu3cscx3ZaXrx++883/zh/+dOrFz+/Pn/9d3H4Ai2rR0l+Zmtd6myVlvkFf0kvwzJdxbB6ddN2ct0067R5PmV5uOLH1XYQ3uXxbl9IcDp8pZuBuaVyHov3d1sIzvl89pVHvt5gs+XqWH/t3Ul+ocXm07utuLjS6N30dJTSfHZkmEptb0d7smhH6sg4HXDly1zNZ6nnjgqr5csd3d3ZF5+7G1nc91ZNYX20Q/gZCr4AEE20pqmDYkk7y3SUFasq5VmTfwpqRFTBogFCHwEIOQJEASD4iA8jPjwYPqi68UoHzqQzsTUbFAvZlGHGx8pWQQlpOBofzBF8UCM+jPjQMz6QHhHi3iB2QIiqaRLF2jFhdUaIWkkWrK2Z4ym6xjdWGYVGiFL7Fhr0iBAFhBAjQowI8YAIUfPaG8UDU6JpQw8isErYxDjZxtfB2OQDGiHsEYQwI0IUEGKMQYwI8ZAIQZWgJJxkMeY/2krOQsMbZoKrootGN7FGI0RBRrYIQSNCFBBCjQgxIsQDIoTwytW1TKxWSjOtSDEXvGF10m0EM1VVlGiEKMzFFiHsiBAFhNAjQowI8YAIYUKsnaoTa0xdM81rYoG4ZcIql4wTPig4QqhjXoYf/YxisnMMRXwPSIwQcW8IO0AEV4EnbTwTvMoQYcgyT8owR8E2lTSGO0w1BP0BEfwIRLgnCRD3pUwKY7oKWpGJ0xE0n61V38TszwrX6iIemLOqZq5KtqqSc4JHiKAJ9XVJ809e0kjYroImp7c/t6rJFRT8DVOnIXfBqWAVSSaq4JiuhGCV1NlV0hSz6DlqkobIXQexM/4b/KRlqNJyn8om/bY5+x//PevS9n97d7eP/FEjd8t95mZHQrfzzwuCelw9d1PyRxT8fLbH197r779ox4nW2mjhY0aUIPNEK5M1mWmIGe+CsbERyWJC6v7rE036aSbmd3WZczBddtiX/5PozUq4RooUmCae9ab3sa1Ga304UlUQITqO8eGE7iDX5mmGgnc8ASsLvG6bPXLVabmpfZuCUMl5pnXMboFqLTgSVFmdbThdYUTPdBG9pxlj3DXaOqPc45K82JDSrhHZO/BZ8mSoslfqFLNWxsQFV8IIjOR1cEvJPs0q3F3J66zLH5fkibqJSsusX6PiTKcqewp1VFkGK+dia0pGTDwk+18dJG80I0l2Dr09MsmrKDS100wokbK2TdmTseSYqupUh2Rklj+M5HVxYDwfJU8WnORtq0cueckkY5ts4gkvGqY5WVbVQrAmSdcmmYkMptREdsA8K59mnmjXnfWdRe/7XWffGWB76Kuz69RDX53zxz30hQvbH/bVOXJ74qGOVPls23vNuKCsAZNWLNQUmbBVtELqwBuMBpSuAw7pp1k5vyNrlHXDn0TYlBDRV4ln6YpZ6WWfkjkTiGUH0wmTnK0pYfICHeJqlkZhk8LhFNEDB9LaNJNRkZHSxDR5yUJQlnFTW5N8Y6lqILKmOyShnBnDGUKoRylq89nuaRfzi7B+eRGu3qf1WROW6zSf3bty12qxfnnbwaurUC1TPNusPua2h9fvHilx1GnSj034t0/2kYk+Nsk7E6wsL1hknap1js3s18qB+iOuyBbqv76D/hGRnMfFejvtr7qMqLGFEGCPL+0IPKj7tY890zfuWE69J/q2EPzvlf8CJvZKv1+hPqRf8Pd6pV8whXulj11fxoPnt+Rv90ofiuiZPlg+S357r/TR8oPFHxJY+SGF1i/Y9ZV9CSh9i9a/hNWPRODxL+1H6dXoQ9PH4idZLL4R2P4ksH1FYPuQSuGTPumXYvd94k+pIrlX+tj5taV0Ya/0sfNbLGvrlT7WvrISrB/B9oMF2w8W7P9asH3S+u+TxfpfV3XYpPfXq8V/U77cBrLAYoV2i9FuDVgtlEKpvU472GxRWFgiBTZb9k8v7pu+RrsFYFgt7aXtlT7abAGrtVJlZ6/4iV2/VqHNLjWE2nFga96Bo70OHI11YLXZZiMGmXaskUYaTR9sDWiwE23AaM7BRrIexEg2YLG1HGwkgI0cB+b/YE8gYPyH8L3AvoUHD1tLf4hh42iXFZ1JQYPwICZdW0AxCDaD454cnXcEG/h8sGkZoltwFJ/A0kBgyCYwdhLaAMTWvWX64HAZOJxCYEuMhkET4ujiDLDfJcDLWqCnfRA0JwFe7eCcKYFzdsVt673yDx5/cE62uMW1V/rgZQdOzpEAazt0ThztqYFrNlp8GwJWJTgnAtbWFqytLVqbSrBYyWGMtNLhnr0Gf9HBZTT/YLTVYLHSYGtp/zuDvdMHL2sDtmb2v7LWO330+gJbq2YYbWrAy9qglx16WmiQaSHwaiSwtigdTdArffC0E1hsLVhbWPQmWLB8WvR+ETDs0TDJRXSqH1w4ZMGFQxZcWNWO/yBl0OCcrETvzkCXOdpB6sXA6SoHTle16chB0iXonDJYd4H3ohN4rzWB9yoTeK+yfQD5GaTeCiy24C3wLf+DDBt4tYBNIgKbRAQ+GcIOkyWw6OQQuhYcbKkS+MAXAh+YQuDCOQIXthF65x/4QBkCH8jSrt+BbM9BcppYaXbgwjOHLjwD7yNrx//hp/2hyvbrva+btn1rz4tz9i1fKD3kqvSN+ln9xa+GFrkTPi/EksieBnvGOV70vU+EvTy3p8ye8yfNnhenzZ48bfbUKbMnvD1lYBHenTJ7xutTnlzjzWmzR6fMnvD+tGXPnvLoGX/iJsFp6Nz57AvHGt8ZsPfP4C6cvz1fhvXm59Ss0vri3eIynUkuOeOGSflO8h8U/SD4M8GtkcL9u/2E7W7rOzLri+tfX15fbXKP5/nvap3q9pD19e0B3Edv3xD4fAb424uUNnvfz20f3rnaPjSfbZue/R8fcUcypZ8AAA==</AdaptiveCompressedXml>
</file>

<file path=customXml/item8.xml><?xml version="1.0" encoding="utf-8"?>
<AdaptiveCompressedXml>H4sIAAAAAAAEAO1dW28dN5J+X2D/g+D3illFskgOFA+CJNgNMJsNJnnaN17Hwiq2ISlzwWL/+5CypchH51h9jFONHouAIUt9IdnkV/di8fyPf//18uyv9er64u2br1/gV+rFH1/9+7+d//y61puzH8rXL0LNpcSA0AgtGKoRvEoZKMaqWzIVs3lx9mP8tX794qe/fHWmX/T3z87Or0cL39V28ebiprd9fXu1X7+q795e3fz88d0PN/vtd/Hq5vr+z/vnf+qXb4ejjOOadQFkamBqUhBcYmihFu2s0arFFw/e7y386W2OH3Xy4fpFObv5x7s+bH5x9nL3Zq6Xl9+UclWvr8+u3v6tT03/yvz28rdf+zSpPS/8b/3HKzx/Of77qPeXe7s/z1cXN/XqIu42Uy/rr/XNzc999mOJ7/oz46vpxc5zY/hvrm/im1wf3Xlwr4+4jHX55sef//un//zh2z99/82ff/zhx/+gxx8whnqwybthXe/r7MO9s4sxUO/YPh7s7XNjss/6gxc3//jldt5x3yjGOD60+GRngSis15nl9Trr04hrdqbX6kx7RLVaZ86SW20aySyexXBsX/d3dinw/kbnGDuMZw+LOX/5Ozv9BJNtZGuMoYEqnfGbYhP4rDNoCpHJqMS7dHcqJstPM1kzmax3dsL6eFingC5gYYiUIxj0AVKMFpTP0ZgUbG5CsHZPw9pOWHdYryaHviBYBwyZ2DoISAmMZg+hlQKlWq2VZcOVZGDtn4Y1T1h7Zya3/gxYl8IqaAUxsALTIQ2xJg2cNOfGyvqgRGCt7dOw9hPW3QBfDdXo/KSgoykodwJSzjlg5ADG2AYxcwFCTTbaqhSiCAX1GXySgsKkIOQpF45HtVWaY3AWKFbftfjUFZ/UJYTyxVJC35r2MqheIBdQTVjjin6yLwfWqWCx2XjI2dYO66ghFOq/tdR1+5jJpCwD6wU+F5ye7a6DrOa3/IJgnXNtOhkCo4oa4aMMCXUAFTWHZlJyXsbnYhb4XJAmrNGtF2j4cmCNCktRxkIgjMPnEiA5tJ15V+uNLuiVkBKywOeCesIa3YrWqZ+S4XgSYlcpFRNAx2rBBEZIpmRwplOW78SUhKxTqxaQ0IwydRIyE9ZHw9onkz05gtRaAWOcA1+7eHCJHftuqbrAMrBeYp7OKFOHNU9YHw1r41vX4n2A6nzn1loViI0S1GJr864yByMD6yV6/IwydVhPZ+LxsLauYFLaAifP3TxttvPtbp4iN6rFlWGlygSZlighbsIaV8yDQ15PMiBP5ep4ck0tdFvbViCnh+8/5k6uxUBTVqesdTJNxuzWS6TQDApPWH+eKUw55m4aQC7UbYbMDCEWD7ooKqxDIRby/eMCWM9IbYf1ekntXw6sfTPec/YQrNdgFCOEphHYZpeooim7n3oqWC/Zq6EVT2R3ZK+XWYNuBoaPpyKsulI3vmGICDApNwgudhNFNWZfSgq+yljeC7J4aAaGCf2KJoqfGdLHk5BOKtrkFGDiCIYNQ7Tcun4VA/abHLVQqGGBIKIZhO6SYepXx8Patpa1agpIZQJjxzYtiwlijDpEq6oqQtbwkpShrl9Ng7jrV+sxbHRTOHyGlWLQFjYNKLoRhw4ZUjAZcgzOka+RbROhIlrkAg5uxuzGzrCZpXQ8tFMN7BEJtDcKjNEZur7T9R6iZmtEMkFmZxjRgg0AODWfW2RP1eczkJ06oy4lQjEjR9oO87g2hoTVqpZDpCSj0bsFHlNyiifTJrQzFnA8smN1FBoiEFPo6ohJkHRmsNkMN6pCHWUK3NCihGnjptN0IvuzkE1YuCm0ULtWCyaGAr7oBIWrS5pKUVLayJIolws80y0okJ425PHQLtkYY3XprDrosVe9QdSmQqvF+5YJY3Iy0F7io1fOTqY9oD0z5I6HNlePnTsjZKM6tDvvhuipgWpc0WjTAsnkJuCSfGbPPCNQFOzcxPUZ0FbG2a6SBIihJTCmaogUPWQqPrbAiqRU7SX5Cd6pqZAMaE+F5HhoZ69CatWAqjhKfwSEkH2EkmPV1KK3JBMasgs8fxhUmHUSOrT9VEg+QyGJlnM1AYgrg8GSIaTqu0JSyBMmk4TyYfQCXRuDU9OrvWom/ZeDbFtiaj4y+FF71Ri0kEgVGNVYNSWr3G7BoFMhe4k+0pE995XPGPvn+Ud86zpHal0J6fajCbZr2s12ZFNxwXdkNyWUgLUkUyU4OzVtCmYmYX2OOlJ8DSkYyDhcf1w0JLY0yhhQ7viuPgmVqVxSCSQENysZdGivWFi4d7ZedKh3tuJxC8aup9b1ztazjnpn622D6J2teGqF4fWOW0Dc9SqIdrYeUY/OVqOz0dlqdKZRr/llej06G52tRmea9HqGwehsNREzOlsPIITr+cQ0ebseb+ydrVaRbHQ2M1SO1+X7l7RMjqHEZMGo2A3Wkg1QK80VdDYEGa85hiVhfKWn13yE8ecu0uOhrbOpKVkGF203U32okBIFqEXH2DS55pPMXuwFASEitHOv0BeENh+Gt5gKVH+b6hcjBJsLqJgoFjSlaiuDtiWMtKNt5kN9QWjjUslXmyDXYMdmgAxeGd1ZHftoko9YZVxwdslmAEKeYvsLQhuFYJVTCbwrcZTnj5CKQXBUrPEV1aMTUE+ENl6QEEek9ZSkQev1qj9/Och2mqKtIYMunsbZygkShwI5VoqhM9lHwc9TbapaoiM6xbPM5xAmYshe29i2VqvapbYtpRvbqYzTOAs0U7ByVk1pmULJD7Zd71mn92CbmQ68e4DB/VOPgNbH8P7P23JF3n4GR72ql31q/1q/jZf1TYlX338YydvWruvN7ZqV365uZ3/0eduROuQkzx8a+aHsvf/xE6hUV8+eeOXpB25uR3Wov0dT5vfP0ejpYEuDrvbO0jMSUYkwti6GQMeouqrf9f0QbQZblK3Vs3p0IvzpmYY5xDRmpJ31Yuk0mcZkGqtlnymvMjbIOZf3FV585QaWuw6SyDuHMhbbA6axB9/vmcYsFMC4JtN42DO6XWkh2vXkV/c9TX71CX5Vs/Uh+wZBkQPTdAUfYwP2ZJtKzafdlI3T8yt3iF9NG5x3z6W6f2oyjQOTMpnG3hsnZRrWaR5aTSnOd6aB3TLSgYcvTxlK1D+1SDONPVP0wXc3mQYuBtpkGpNprOZOMaVWYojOq/d7KSMlA4ZdaJl8ZxsyO+AfMA085IS1z3RXziTe+54m8X6CeLs1UF2tDI5TBONcAI85QMi5pUgcaxA3E/ShjUfoZ9KDwd3D4+4fm0L/wKRMvrH3xkktBTPOlBp5eaHQ2GY+UkFrhIghmRqqbfJ8Aw8xDhueabbUU9QLOMl3ku/I0snJ6IIJihkHTBfXyddEAzGV4pMPylfxECgePvXBz/yzIfhn8sSDsU/OsQnOUWrDQEVDrboL/mYURKszcBq1S9lrp+Wt/T1ZaXf17uxMoDDGLN76OznH5BxrnUHITEVhAcq5gXE+wDjAEyy7UFq0IbBM6e4HnGPf83fVBGcNWHQz9erh2Cfj2ATj0Nq0nLQCF6MDQ01DLKoCayzNso02GWnGsWft7hnHrNVIYXmtxsk4JuNY6xgcJB+8IsgxjVqYIYFPsUIozqYQsypZ5lQ+9/TuEPRGHeGkvIypXu62c1P/fvPq/9T/dxiM33bu3r7yXW0Xby5Gex/G32njIw5zu+Z7pP5hjC7E5wFsnr/cGdfO5+9+6NKyp7GWWltfahqn1DlkSNplIBV9RF2czjKlCdwCf3Rfa39Eyttc60+v9cgqUEFraDUgjL3ZXR9gBRgp1qyza1HGeflgh+FBD4Q7qljippd6z5ysvdSYbEWDGXxLCUzwBnwgA9mq0gx3mncyHByXJJcM5W9u8iPh4m9PaXt6n7Z3qHLVs9f21o4zkXGjsIFxQwOrPoBnUmBDqC5EF53UwT9L4sSDfqe7mLQRLYb1ZFA6TALeLAFzJ1fNOQCnWMBocl3XigYaFZVaNo9rB5+KgHGRAKZn6rZ9iqhwb6bHJKpNEFW3SC3lZCF5zWAMJ4hMBVDnYpouxWeZSMhHRHVYKtIzdWl+XvrUJKpNEBXa6FhTBO+z7pIqFYg6+pHO7FSKyrsiU3f1YUmtg7VgKIRZLlC6pFbeodvRpyW1xPW/jP6WEtDvLT0/p3vpqmEOJYA1HMGgNdD/MuC16opkLYmjzNFqD+nwYIYQaTUPe52EeHBmviBCdF5hUAVhHNUJpn8ZhGgUaG+qCS4mNDIVTR8S4iElkww/00OF/oVoY+UtJa2pkqIDbZwBE5KHoGMEqioVcg2bkvH1P8Tr4bpc7J5nlZ2J17vLu/zVGh8bNbCBusGR+o+Us4EaSXNNHbook5b0EK8HS0J1vD7PKisTr3eXd7NhdMm2GQ1oRv5tG3t+/MjcR65+bOPruoI4Xg8l4A68Ps+d+hOvd5d38NrYqWKpgM3Zgqm6QeKKUJJ1mbRLVqgYzUO8Hixh1fH6PPeoTbzeXd7Bq6nFNlcchDz0gYoBoulMNpuI7IKJusqkoD3E66E85YHX5+mAnHi9u7ybRufQeV8acB4JGpQseOMK6JhL1V7r0mROin+I14PVvgw/0+IfE693l3dr/VtKDVVXXX1nrQYVdv6aKtgYVfDGd4NLHq8HN60PwD5Px/IE7N3lHcBmw9klpyGM6qtGoQFPhNAiJlTOt+DkFYKDuTMDsM8zzD8Be3f5UbY15qzscL52vdXobnFFVh6CQmVt1BS0jIfgYbYmHT68x8waoC+64bu4crBEtubcW3d2RArM7uL9q0YXz1++63/+3vD563j97ev45i/1+lWLl9f1/OWDK/dPXVx/+6GD79/EdFnL3cOPb9y/s29Ii2j2EL0eT6sH6PQQje4VKCbsFShHAX4RWj8tRA6A4rxcXN/O+/dHfJJVm/ikQxPutzw6i5se3X7tZyuj05sendn06Fwniz0ZqpsZHm97eG7bwwubHl6H3qaHh9seHm17eHrbwzNbHh6Gzvf27JrdyPCs37bU8Nvme2HbfC9smrFgcJsmjbBtqRE2zZYx+G0v7qalhg1228PbtDKPIWwbe9u2NcK2VYKwaZWAlN4y9lhtevYYN61QMW5aJWC1acpltWm+x2rTQo0UbZuxbFpjYbVpfY/VppV5Urht7G3azmW1aanR527bi7tplQDDptkyhk2rozjM8C0Pz25leA+TS7QNe5JLFpX1PJRU8nH7bu9Hn6596/YceHTC9j3vyZw6Yfu8r6jCKefHHyroeqr531MH8KTjl8Wn9fsEwinb3xfnP2X7Trh9WfqyQXj+d4+UPHn7wusbhNc3SK+vLH/g3f3yp25/N3v55O3L8jfWsvPjpOUjy8ovZuH5Z2F8Oun2ZfknC+tvbGT1K6eE8b9bb+nk4xfGT5//s6u3l5e/vfuv20xq4emysuKS9+Xin3I5SLb9Yc6suBzWS2tfwnBCaekszF21rHbKWph7a2Ht0UhrL7Ltu71Z5KdsX5adOmHt3aEsPh3J0u/eszVPLG7WlM5OmB05Yekv7OxiYWcde+H1DcLKNkqzI9n1dSRNzsLihoTZNQnjh4TFpbCzyAkHC5ywM8oJO6NGMGU9cSa71t7LrrUXlgVeOHDjhQM3Xth0DUp2fUf7q1r6wqxJ2FLzwn48L7zcww+54nI7JR2WlQ67SGuS0mkVqxpuI8tiVWYirIcr6aCntNN+9eVYszthK5KFV5+FWT0L816WDgkJp4SxsFOUhZ2iLB1SXJd7sJLOABF2mqEwOaP8/K+53ChM3cI+Ohb2cbFwSIKFQxIs7KNjYR8pC/tIWTiCzygs3aR9pNKWnXCMYPC3NdkpCUcwhaWzE5bOTlp6kjCcaF1lbPfk9VO3b6TTyaTHL8xdjXR+mrB2ZIWls5XGv7D2YoWlv5WmL2Ht1K4rPa0wOVtpcpNeDl51OViY+lhYOrAw92bh5WZhuDph6bCvjP1J2xfGp5PebCLM7njVmLKTjikLpxA44RQCJ5xiMeZ/zeUWNrUcSWf3SScbuzWXwwuHmbxwmGmEEVcNc0jHfIVlk/BGchbeiM3CG5lZeCOzWwE/azJz6aiZ8L74Mf5Vp0uYOoRVHRZWdVi4TIRb16vvpIM4wpozC2ueLFw1hYWrmrBwAhsLJ5ix9L5a4apTLFyVZdDvyrrlqjFHWfR64QQwL50AJrwrc8z/mttYBPs6f/mJQ+PuX3l4xuCe8wXPL+P1zZ9ru6rXr3+5+LW+IkUGVP+nf8HwB8t/IPsVIhm05n/OX+4+fd/M9eu3f/v27Zub3uMP/efVdc3jSMr70wgP3n/fwt0hhz+/rvXmu9ou3lzcnyA6Xv7o6njp/OXto6/+CbFhsGTsVgEA</AdaptiveCompressedXml>
</file>

<file path=customXml/item9.xml><?xml version="1.0" encoding="utf-8"?>
<AdaptiveCompressedXml>H4sIAAAAAAAEAO1dS48bNxK+L7D/QdCdFp9FMtBMYHiNXQOB14i9l73x6RFW1hiSnMS7yH9ftuaRkcSOeuAut+zpi5PpbhWrWfWxnmTPf/ztw3LyS1pvFteriyl7Rqc/Xv71L/O3VyltJ6/ixVSknDLXQGTSlkjrLLFGOSINDzpLziO46eS1+5Aupm/eP5vIafn9ZDLfNBT+lvJitdgW2pvd1XJ9nT5er7dv9+/e3iy3P7r1dnP/5/3zb8rlG3ay99QwS3QSpjBhDPE0JCKV0FoJCVbY6YPfFwo/XQe3N8jt9UWcbD9/LGzDdDI7vBnScvk8xnXabCbr618vpnQ6CdfLTx/KLPHK8/9Jny/ZfNb8Z2/wWXX0eVgvtmm9cIdk0jJ9SKvt2zL5LrqP5Znmpfn04LmG+9Vm61YhHd15cK9wHBuxPH/99p9v/vHqxU8vn//8+tXrv7PjF2hYbSV5x9amNtg6LcsL/pJeuGVaRbd+efPs5DrnTdpeTEmZrvhpvZuEd2W+mxdiFI5f6WZibqm8itX7+08wSul8duInpx/Y7rhqG6+5OykvtNh+frdTF1ObvZuRWinNZy3TVHv2drYni2amWubpiCtb52o+Sy0D3d85lOr9jaKFB8pcUdvmze4Q+ie4zVGrHJwgSRpNZOSeeC8syeVPBplF4TQ2bmULbvmI2wpu6QjbEbYiZCuko4QbFRsjK4grhp8oG732TjCuKDZsVQtsxQjbEbY9wxbkdwJcn3OCGAxhWhbgBsGJ0zoQQ1M02WYtlMAGbu35BrFyBG4FuGwE7gjci2mgwSpBHREsN2Etc8QznQgFnW1wSifrsIGrW4CrRuBWgDvGtyNwy5uAZ5CY4STG8o/UnBKXaSbKGR9NVDLHgA3ciuh2wIURuBXgihG4I3DLm1hhQuCJBCEkkQIEMc4qEpJsklbJ+8ixgVuZoh1w9QjcCnDlCNwRuBdT5UqAK0IiWYVAJA1AHFBdQl5hkjLMOoEOXNHmKtvRWa5Wg8Yw90uw+50glwpHk1SWMOoLchVoYkEoYsDp7LlS1OBUceEP5NIW5JoniduHWsaZUl0VrcrE+SiaLb6dzbEEZcw0JoI6YrQIxPikvU/GMBpRFI2J05pmn7ymAdNdFY1Pb//cWQxTsbs3TJ2H3jkjnBbACfPOEOkZI57LElhIiEX1DOQkUfSug9op+4ioYul8Wh5S2abftpf/o78XE9f838Hd3U/+6O255b5ws6ehO/nTiqK2W81utrfF7s5nB3wdvP7hi3YUtJRKMhvLiuJ4EbRQxZKpDERZ45SOmSWNk661pwUN8mmWSPdtmTFotux4LPud2E3PTOYsOSKBFrtpbWzadZrQCoR3zEVDcUIrJjvotXqa+cy9SEDzCq+7x75x06mpCrbJo4tkLJEylrBANB4cMPBaFh9OehzVU11U72lm5Padts6r3LeleTGDkCazEh3Yonnc+RKVGkG05jFRRgVTDEfzOoSloJ9mm+K+5nW25d+W5rGQo5C82NcoKJHJl0ghRFF00BsTG1cy4uRDSvzVQfNGNxJ459TbN6Z5HlwORhImWCrWNpVIRoMhwocUXFK86B+O5nUJYCwdNY9XguTdU9+45iWVlM7FxWOWZSIpaOIDYyQnbpqSLIDC6ZfgHdY8zZ9m+WY/nLWdVe/LQ2fbeYHtYazOoVMPY3WutvYwFl7a/niszpnbM091JG+Lb28loQyKBUxSEBcgEqZ91IxLRzOOBeSmwzokn2az9J6uQbEN34myCcai9YkW7YrF6JWYkhjlgJQA0zCVjA6QcOoCHfJqGkZl48zgGaKvnEhrykxKRAJCApFgOXFOaEJV0CrZrMFnFF2THYpQRo3pDMbEd6JqQQpBNZPEsZvdvY7YpAPhVqckqOEpAc6ydnpXPmfsEeWCsd55QtLCch3KUiKYo0XSNBIXQyY8K5poVs0mb2xJt/XcFUmPle3eJO1MZC5kTzzjnkghDSkuSiZOZk4tzwEApwQoOuzYZ+wRbVqjpE/sXLEslDhHF0eBFkybHIg1TJBMozSCem4Os5/9S7ptk3eR9CPapEZJn9oVDDHxkEjSnhMZtCPGZEO01DIZHzlV6G1JbbuCOeOPyPaOkj4haWlANPJNoizhMpYIwHDpSRQhMaczLyjHlnTbNtIi6UcclTRK+kQvdTIx5agIN8wVSQtKmq5WErxT2tBsKEf3yNr2HRZJPyLMGyV9opm52e/CWRFt1KY5j40R77kqob2QLBunlcSpEovTG9WKpB9RJR4l/VDS89n+qXfzK7d5ceVW79Pmcrv+lOazBxfuH1psXtzG6y9Xzi9TvMxuuSkPH9+4/00twu+URGlLoDw+edKSOGlLmuwlTISmlQrHsQRrSt2SKdmnD7qyE+kL6LdkYeZxsdlJ5mWHl66kI3t842IiUOkbwOUfDrf49T0/pm016Wv+K810vfJfyTH2Sr9fxBzTr9RPe6VfKS31Sh8XX8oiy7dWv+6VPu6Kriyyftbq4L3Sx9Yf3PUHGK7+gMC2L7j4Kq47Kn2NbX8B1z4CIM9/7TSEXj1KbPrYHjHu+gbI/icg+1eA7B9CrR2hT/q1Xrg+15/aDt9e6ePKV9fab3uljyvf6jaxXunj+leaI9tHZP9BI/sPGjn+1cj+SRO/Txabf62C26b31+vFf1O53GS9kNUKOyzGDmuQzUKtNalXsSO7LQJ3WQKB7LYcfsWkb/oSOyxAXlZrR0b1Sh/bbUE2a7Wdkr2un7j41QLb7RJDmB2D7M0b5GyvQc7GGmSz2VQjBhE7rpMGEps+sjcgkYNohbyaU2QnWQ7iJCtktdUU2UlAdnIMMv9HZ+wgzP8QsRdybGGRp62hP8S0UeyQFbuSgr0ID+LSNQ0Ug6zNyHlPil13RHbw6WBiGWJY5Cw+IGsDIC/ZgLx2ArYDiN33hpxOAeR0CiB7YjDMagIUuzkDOe5iyLBm2GIfZDUHhox25JopINfsqsfA9co/8vwj12SrR0b1Sh8ZdsjFOWDI1g67Jo4dqSH3bDTr2xDLKkeuiSBba41srTW2NeXIasWHcdJqH8voNfmLnVzG5h95tZXIanW4qa5v+odfUO+dPjKsFbI3c/ih6t7pY+ML2VtVw1hThQxrhQ07bLHAIGI5PJSld/rI1qJ21F+v9JHFDshqq5GthUa2FhpZPzX2fhHkZQ+GKS5il/qRG4c0cuOQRm6sauZ/kDZo5Josx96dgd3mqAfpF0MuVxnkclVTjhykXIJdU0a2Xch70QF5rzUg71UG5L3K+ivozyD9Vshqi7wFvuF/kGlDRguySwTILhEgnwyhh6kSaOziEHYvOLKnCsgHvgDygSmA3DgHyI1tgL3zD/lAGUA+kKXB70C+5yA1TVxtNsiNZwa78Qx5H1kz/19f7F+rbT+4ZVpFt375YGxpaVVmd8++ipeMUjqfPbhwmqvaAaKzg+G7cMdsAWJNZc+DPWUMrcbeZ8Jeke05s2fsWbNn2Xmzx8+bPXHO7DGrz3lhYdacM3vKynMWrrLqvNmDc2aPWXveuqfPefaUPXOX4Dxs7nz2J2cm3zuwD79pVfme1XzpNtufU16nzdW7xYd0ySmnhDZH579j9gcmfmDsGStmEij7d3N49/7T92Q2V9e/vrhebcuIr8q/600Kzdnfm7sTuFvv31O4WsSYVneHo++9S/3E9PsD248+iXN8XHv7l5Ur57HPZ3Ve7k4qf3uV0vbgfPPmDfeuNj+az3aPXv4fDBgTLVOsAAA=</AdaptiveCompressedXml>
</file>

<file path=customXml/itemProps1.xml><?xml version="1.0" encoding="utf-8"?>
<ds:datastoreItem xmlns:ds="http://schemas.openxmlformats.org/officeDocument/2006/customXml" ds:itemID="{C4F23566-B2BA-4D7F-A34C-57B5DF8C615B}">
  <ds:schemaRefs/>
</ds:datastoreItem>
</file>

<file path=customXml/itemProps10.xml><?xml version="1.0" encoding="utf-8"?>
<ds:datastoreItem xmlns:ds="http://schemas.openxmlformats.org/officeDocument/2006/customXml" ds:itemID="{03F18B01-807D-4F07-94AA-A7550520A79B}">
  <ds:schemaRefs/>
</ds:datastoreItem>
</file>

<file path=customXml/itemProps11.xml><?xml version="1.0" encoding="utf-8"?>
<ds:datastoreItem xmlns:ds="http://schemas.openxmlformats.org/officeDocument/2006/customXml" ds:itemID="{3AD192EB-7739-4498-AB66-80C7DA8D5504}">
  <ds:schemaRefs/>
</ds:datastoreItem>
</file>

<file path=customXml/itemProps12.xml><?xml version="1.0" encoding="utf-8"?>
<ds:datastoreItem xmlns:ds="http://schemas.openxmlformats.org/officeDocument/2006/customXml" ds:itemID="{8B0A7BD3-8498-4299-A957-66AC769EACC9}">
  <ds:schemaRefs/>
</ds:datastoreItem>
</file>

<file path=customXml/itemProps13.xml><?xml version="1.0" encoding="utf-8"?>
<ds:datastoreItem xmlns:ds="http://schemas.openxmlformats.org/officeDocument/2006/customXml" ds:itemID="{1A29850D-EF53-48F7-80FA-B825A5CF4672}">
  <ds:schemaRefs/>
</ds:datastoreItem>
</file>

<file path=customXml/itemProps14.xml><?xml version="1.0" encoding="utf-8"?>
<ds:datastoreItem xmlns:ds="http://schemas.openxmlformats.org/officeDocument/2006/customXml" ds:itemID="{F41A6C6F-F413-4E4C-9E3D-0A710C97EFB7}">
  <ds:schemaRefs/>
</ds:datastoreItem>
</file>

<file path=customXml/itemProps15.xml><?xml version="1.0" encoding="utf-8"?>
<ds:datastoreItem xmlns:ds="http://schemas.openxmlformats.org/officeDocument/2006/customXml" ds:itemID="{6F41488D-B16C-4C47-BE7A-770AB6D0444E}">
  <ds:schemaRefs/>
</ds:datastoreItem>
</file>

<file path=customXml/itemProps16.xml><?xml version="1.0" encoding="utf-8"?>
<ds:datastoreItem xmlns:ds="http://schemas.openxmlformats.org/officeDocument/2006/customXml" ds:itemID="{D65E3BE0-F61F-4837-8D24-1AABD2DAEF38}">
  <ds:schemaRefs/>
</ds:datastoreItem>
</file>

<file path=customXml/itemProps17.xml><?xml version="1.0" encoding="utf-8"?>
<ds:datastoreItem xmlns:ds="http://schemas.openxmlformats.org/officeDocument/2006/customXml" ds:itemID="{D40A6EAC-F6DC-452F-9804-8522C8552F1B}">
  <ds:schemaRefs/>
</ds:datastoreItem>
</file>

<file path=customXml/itemProps18.xml><?xml version="1.0" encoding="utf-8"?>
<ds:datastoreItem xmlns:ds="http://schemas.openxmlformats.org/officeDocument/2006/customXml" ds:itemID="{A775E06C-A4C9-4674-94A6-4FB5DAA797FB}">
  <ds:schemaRefs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3c529a70-7918-482f-b433-b1fc9c938392"/>
    <ds:schemaRef ds:uri="3a5eed35-9ed7-4d87-b346-1fb7063e5151"/>
    <ds:schemaRef ds:uri="http://purl.org/dc/elements/1.1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terms/"/>
  </ds:schemaRefs>
</ds:datastoreItem>
</file>

<file path=customXml/itemProps19.xml><?xml version="1.0" encoding="utf-8"?>
<ds:datastoreItem xmlns:ds="http://schemas.openxmlformats.org/officeDocument/2006/customXml" ds:itemID="{9534B8DA-AC7B-4B55-9431-8F1865D0C7E3}">
  <ds:schemaRefs/>
</ds:datastoreItem>
</file>

<file path=customXml/itemProps2.xml><?xml version="1.0" encoding="utf-8"?>
<ds:datastoreItem xmlns:ds="http://schemas.openxmlformats.org/officeDocument/2006/customXml" ds:itemID="{4641E885-FA8C-486B-A926-887F4B1A924B}">
  <ds:schemaRefs/>
</ds:datastoreItem>
</file>

<file path=customXml/itemProps20.xml><?xml version="1.0" encoding="utf-8"?>
<ds:datastoreItem xmlns:ds="http://schemas.openxmlformats.org/officeDocument/2006/customXml" ds:itemID="{8528495F-E33B-49F4-83E0-CDF50B795327}">
  <ds:schemaRefs/>
</ds:datastoreItem>
</file>

<file path=customXml/itemProps21.xml><?xml version="1.0" encoding="utf-8"?>
<ds:datastoreItem xmlns:ds="http://schemas.openxmlformats.org/officeDocument/2006/customXml" ds:itemID="{C0E6B032-14A1-4F5C-BBFF-3F6E49C6FB48}">
  <ds:schemaRefs/>
</ds:datastoreItem>
</file>

<file path=customXml/itemProps22.xml><?xml version="1.0" encoding="utf-8"?>
<ds:datastoreItem xmlns:ds="http://schemas.openxmlformats.org/officeDocument/2006/customXml" ds:itemID="{ADB578AF-62AD-41B8-811D-057B8A30348D}">
  <ds:schemaRefs/>
</ds:datastoreItem>
</file>

<file path=customXml/itemProps23.xml><?xml version="1.0" encoding="utf-8"?>
<ds:datastoreItem xmlns:ds="http://schemas.openxmlformats.org/officeDocument/2006/customXml" ds:itemID="{78DD4A2F-5CDE-4152-9255-64B865026B8D}">
  <ds:schemaRefs/>
</ds:datastoreItem>
</file>

<file path=customXml/itemProps24.xml><?xml version="1.0" encoding="utf-8"?>
<ds:datastoreItem xmlns:ds="http://schemas.openxmlformats.org/officeDocument/2006/customXml" ds:itemID="{A7398564-A2B0-4F72-B3E6-822D711D881E}">
  <ds:schemaRefs/>
</ds:datastoreItem>
</file>

<file path=customXml/itemProps25.xml><?xml version="1.0" encoding="utf-8"?>
<ds:datastoreItem xmlns:ds="http://schemas.openxmlformats.org/officeDocument/2006/customXml" ds:itemID="{4FABA265-A1A3-4CE3-9F4C-B79EA4570691}">
  <ds:schemaRefs/>
</ds:datastoreItem>
</file>

<file path=customXml/itemProps26.xml><?xml version="1.0" encoding="utf-8"?>
<ds:datastoreItem xmlns:ds="http://schemas.openxmlformats.org/officeDocument/2006/customXml" ds:itemID="{88833750-1B7C-4C05-AC98-01075F9C53E2}">
  <ds:schemaRefs/>
</ds:datastoreItem>
</file>

<file path=customXml/itemProps27.xml><?xml version="1.0" encoding="utf-8"?>
<ds:datastoreItem xmlns:ds="http://schemas.openxmlformats.org/officeDocument/2006/customXml" ds:itemID="{0742A4EF-AFCC-4C7C-B8B2-BA93CF501C2A}">
  <ds:schemaRefs/>
</ds:datastoreItem>
</file>

<file path=customXml/itemProps28.xml><?xml version="1.0" encoding="utf-8"?>
<ds:datastoreItem xmlns:ds="http://schemas.openxmlformats.org/officeDocument/2006/customXml" ds:itemID="{4DFA7192-B43D-4C6C-81CC-5370E00EF8A2}">
  <ds:schemaRefs/>
</ds:datastoreItem>
</file>

<file path=customXml/itemProps29.xml><?xml version="1.0" encoding="utf-8"?>
<ds:datastoreItem xmlns:ds="http://schemas.openxmlformats.org/officeDocument/2006/customXml" ds:itemID="{14861DDE-1633-43A6-9CFC-B49A6A9D92B6}">
  <ds:schemaRefs/>
</ds:datastoreItem>
</file>

<file path=customXml/itemProps3.xml><?xml version="1.0" encoding="utf-8"?>
<ds:datastoreItem xmlns:ds="http://schemas.openxmlformats.org/officeDocument/2006/customXml" ds:itemID="{DB8E4621-1322-4613-B9C8-A139E16D3FEC}">
  <ds:schemaRefs/>
</ds:datastoreItem>
</file>

<file path=customXml/itemProps30.xml><?xml version="1.0" encoding="utf-8"?>
<ds:datastoreItem xmlns:ds="http://schemas.openxmlformats.org/officeDocument/2006/customXml" ds:itemID="{D0711B27-D536-45CC-9E03-C24AE531CD10}">
  <ds:schemaRefs/>
</ds:datastoreItem>
</file>

<file path=customXml/itemProps31.xml><?xml version="1.0" encoding="utf-8"?>
<ds:datastoreItem xmlns:ds="http://schemas.openxmlformats.org/officeDocument/2006/customXml" ds:itemID="{6ACC30CE-A528-4364-B618-E0269C7D5EBE}">
  <ds:schemaRefs/>
</ds:datastoreItem>
</file>

<file path=customXml/itemProps32.xml><?xml version="1.0" encoding="utf-8"?>
<ds:datastoreItem xmlns:ds="http://schemas.openxmlformats.org/officeDocument/2006/customXml" ds:itemID="{83F4D009-7809-471F-A376-BF4F3BF9B167}">
  <ds:schemaRefs/>
</ds:datastoreItem>
</file>

<file path=customXml/itemProps33.xml><?xml version="1.0" encoding="utf-8"?>
<ds:datastoreItem xmlns:ds="http://schemas.openxmlformats.org/officeDocument/2006/customXml" ds:itemID="{0EA72CD2-6C20-4D0C-97CF-6EBC2D05DA3C}">
  <ds:schemaRefs/>
</ds:datastoreItem>
</file>

<file path=customXml/itemProps34.xml><?xml version="1.0" encoding="utf-8"?>
<ds:datastoreItem xmlns:ds="http://schemas.openxmlformats.org/officeDocument/2006/customXml" ds:itemID="{F95E46AA-7DC4-44D0-B51F-AC6C5BF6BD64}">
  <ds:schemaRefs/>
</ds:datastoreItem>
</file>

<file path=customXml/itemProps35.xml><?xml version="1.0" encoding="utf-8"?>
<ds:datastoreItem xmlns:ds="http://schemas.openxmlformats.org/officeDocument/2006/customXml" ds:itemID="{16A2C08C-75F8-40F1-AB50-4DD63984DBDF}">
  <ds:schemaRefs>
    <ds:schemaRef ds:uri="http://schemas.microsoft.com/sharepoint/v3/contenttype/forms"/>
  </ds:schemaRefs>
</ds:datastoreItem>
</file>

<file path=customXml/itemProps36.xml><?xml version="1.0" encoding="utf-8"?>
<ds:datastoreItem xmlns:ds="http://schemas.openxmlformats.org/officeDocument/2006/customXml" ds:itemID="{311C03C8-D776-4F28-AAC6-C8DB336003A1}">
  <ds:schemaRefs/>
</ds:datastoreItem>
</file>

<file path=customXml/itemProps37.xml><?xml version="1.0" encoding="utf-8"?>
<ds:datastoreItem xmlns:ds="http://schemas.openxmlformats.org/officeDocument/2006/customXml" ds:itemID="{1317CECB-090E-4D67-8433-6E7C8CF359F9}">
  <ds:schemaRefs/>
</ds:datastoreItem>
</file>

<file path=customXml/itemProps38.xml><?xml version="1.0" encoding="utf-8"?>
<ds:datastoreItem xmlns:ds="http://schemas.openxmlformats.org/officeDocument/2006/customXml" ds:itemID="{EA8F1CEC-AB65-4A27-8EC1-B8A3B465782B}">
  <ds:schemaRefs/>
</ds:datastoreItem>
</file>

<file path=customXml/itemProps39.xml><?xml version="1.0" encoding="utf-8"?>
<ds:datastoreItem xmlns:ds="http://schemas.openxmlformats.org/officeDocument/2006/customXml" ds:itemID="{941D45A9-B470-4FAF-B4B6-B602474491C9}">
  <ds:schemaRefs/>
</ds:datastoreItem>
</file>

<file path=customXml/itemProps4.xml><?xml version="1.0" encoding="utf-8"?>
<ds:datastoreItem xmlns:ds="http://schemas.openxmlformats.org/officeDocument/2006/customXml" ds:itemID="{D18E4946-3A4C-4235-B278-52E102234F5A}">
  <ds:schemaRefs/>
</ds:datastoreItem>
</file>

<file path=customXml/itemProps40.xml><?xml version="1.0" encoding="utf-8"?>
<ds:datastoreItem xmlns:ds="http://schemas.openxmlformats.org/officeDocument/2006/customXml" ds:itemID="{C6CE3D8A-F6AD-48FC-97AC-EF0C59D26A39}">
  <ds:schemaRefs/>
</ds:datastoreItem>
</file>

<file path=customXml/itemProps41.xml><?xml version="1.0" encoding="utf-8"?>
<ds:datastoreItem xmlns:ds="http://schemas.openxmlformats.org/officeDocument/2006/customXml" ds:itemID="{58CE8B0D-221E-4A2D-A8F3-BA07B02953DC}">
  <ds:schemaRefs/>
</ds:datastoreItem>
</file>

<file path=customXml/itemProps42.xml><?xml version="1.0" encoding="utf-8"?>
<ds:datastoreItem xmlns:ds="http://schemas.openxmlformats.org/officeDocument/2006/customXml" ds:itemID="{C504A083-2A1F-4A4D-91F9-A0E6C3737895}"/>
</file>

<file path=customXml/itemProps43.xml><?xml version="1.0" encoding="utf-8"?>
<ds:datastoreItem xmlns:ds="http://schemas.openxmlformats.org/officeDocument/2006/customXml" ds:itemID="{6BB79F52-91EB-40F3-BFD5-20B06808AE16}">
  <ds:schemaRefs/>
</ds:datastoreItem>
</file>

<file path=customXml/itemProps44.xml><?xml version="1.0" encoding="utf-8"?>
<ds:datastoreItem xmlns:ds="http://schemas.openxmlformats.org/officeDocument/2006/customXml" ds:itemID="{B2EFB3A0-382B-46DD-8CBA-7088D3747EC8}">
  <ds:schemaRefs/>
</ds:datastoreItem>
</file>

<file path=customXml/itemProps45.xml><?xml version="1.0" encoding="utf-8"?>
<ds:datastoreItem xmlns:ds="http://schemas.openxmlformats.org/officeDocument/2006/customXml" ds:itemID="{A6F5A6BE-E552-4E6D-9FA6-06C9DD11DC1B}">
  <ds:schemaRefs/>
</ds:datastoreItem>
</file>

<file path=customXml/itemProps46.xml><?xml version="1.0" encoding="utf-8"?>
<ds:datastoreItem xmlns:ds="http://schemas.openxmlformats.org/officeDocument/2006/customXml" ds:itemID="{6FC0D4D5-A102-4491-9534-0439C35C6848}"/>
</file>

<file path=customXml/itemProps5.xml><?xml version="1.0" encoding="utf-8"?>
<ds:datastoreItem xmlns:ds="http://schemas.openxmlformats.org/officeDocument/2006/customXml" ds:itemID="{495E5AD6-F6C3-4178-B948-692150D328F6}">
  <ds:schemaRefs/>
</ds:datastoreItem>
</file>

<file path=customXml/itemProps6.xml><?xml version="1.0" encoding="utf-8"?>
<ds:datastoreItem xmlns:ds="http://schemas.openxmlformats.org/officeDocument/2006/customXml" ds:itemID="{F5137C73-8C40-4604-A036-0D741DBBD33B}">
  <ds:schemaRefs/>
</ds:datastoreItem>
</file>

<file path=customXml/itemProps7.xml><?xml version="1.0" encoding="utf-8"?>
<ds:datastoreItem xmlns:ds="http://schemas.openxmlformats.org/officeDocument/2006/customXml" ds:itemID="{0D5576C5-03D3-4B1A-91CA-92A075E28BBE}">
  <ds:schemaRefs/>
</ds:datastoreItem>
</file>

<file path=customXml/itemProps8.xml><?xml version="1.0" encoding="utf-8"?>
<ds:datastoreItem xmlns:ds="http://schemas.openxmlformats.org/officeDocument/2006/customXml" ds:itemID="{AE39119E-4E43-44B3-B91B-32537A1B8BEF}">
  <ds:schemaRefs/>
</ds:datastoreItem>
</file>

<file path=customXml/itemProps9.xml><?xml version="1.0" encoding="utf-8"?>
<ds:datastoreItem xmlns:ds="http://schemas.openxmlformats.org/officeDocument/2006/customXml" ds:itemID="{D4FD668A-40D2-495F-8E00-FEB780A3C08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Checks Page</vt:lpstr>
      <vt:lpstr>Pg. 1</vt:lpstr>
      <vt:lpstr>Pg. 3</vt:lpstr>
      <vt:lpstr>Pg. 4</vt:lpstr>
      <vt:lpstr>Pg. 7</vt:lpstr>
      <vt:lpstr>Pg. 8</vt:lpstr>
      <vt:lpstr>'Pg. 1'!Print_Area</vt:lpstr>
      <vt:lpstr>'Pg. 3'!Print_Area</vt:lpstr>
      <vt:lpstr>'Pg. 4'!Print_Area</vt:lpstr>
      <vt:lpstr>'Pg. 7'!Print_Area</vt:lpstr>
      <vt:lpstr>'Pg. 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Bleistein</dc:creator>
  <cp:lastModifiedBy>Vogler, Rebecca</cp:lastModifiedBy>
  <cp:lastPrinted>2024-04-03T20:05:03Z</cp:lastPrinted>
  <dcterms:created xsi:type="dcterms:W3CDTF">2015-06-05T18:17:20Z</dcterms:created>
  <dcterms:modified xsi:type="dcterms:W3CDTF">2024-05-23T19:10:18Z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daptiveDocumentId">
    <vt:lpwstr>d6fa87cd-a7c5-4c7a-a62b-e5cb20d27e7e</vt:lpwstr>
  </property>
  <property fmtid="{D5CDD505-2E9C-101B-9397-08002B2CF9AE}" pid="3" name="AdaptiveReportingVersion">
    <vt:lpwstr>5</vt:lpwstr>
  </property>
  <property fmtid="{D5CDD505-2E9C-101B-9397-08002B2CF9AE}" pid="4" name="AdaptiveReportingRevision">
    <vt:lpwstr>0</vt:lpwstr>
  </property>
  <property fmtid="{D5CDD505-2E9C-101B-9397-08002B2CF9AE}" pid="5" name="AdaptiveCustomXmlPartId">
    <vt:lpwstr>c6ce3d8a-f6ad-48fc-97ac-ef0c59d26a39</vt:lpwstr>
  </property>
  <property fmtid="{D5CDD505-2E9C-101B-9397-08002B2CF9AE}" pid="6" name="ContentTypeId">
    <vt:lpwstr>0x01010093798725FBE84B4EAC37B8278B56C37B</vt:lpwstr>
  </property>
  <property fmtid="{D5CDD505-2E9C-101B-9397-08002B2CF9AE}" pid="7" name="_dlc_DocIdItemGuid">
    <vt:lpwstr>7d731ea7-c956-4070-9a2a-ef2553ea0361</vt:lpwstr>
  </property>
</Properties>
</file>